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7" activeTab="1"/>
  </bookViews>
  <sheets>
    <sheet name="Cover" sheetId="1" r:id="rId1"/>
    <sheet name="Games" sheetId="2" r:id="rId2"/>
    <sheet name="Change" sheetId="3" state="hidden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<sst xmlns="http://schemas.openxmlformats.org/spreadsheetml/2006/main" count="36" uniqueCount="32">
  <si>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Association Croquet Handicap Card</t>
  </si>
  <si>
    <t>Name</t>
  </si>
  <si>
    <t>Handicap</t>
  </si>
  <si>
    <t>Trigger Point</t>
  </si>
  <si>
    <t>Brought forward handicap</t>
  </si>
  <si>
    <t>Use the Games sheet to enter data, apart from Name/Starting Index</t>
  </si>
  <si>
    <t>Level Play</t>
  </si>
  <si>
    <t>My handicap</t>
  </si>
  <si>
    <t>Points calculator</t>
  </si>
  <si>
    <t>Opp's handicap</t>
  </si>
  <si>
    <t>Win (points)</t>
  </si>
  <si>
    <t>Lose (points)</t>
  </si>
  <si>
    <t>Date</t>
  </si>
  <si>
    <t>H'cap</t>
  </si>
  <si>
    <t>Index</t>
  </si>
  <si>
    <t>Handicapper</t>
  </si>
  <si>
    <t>This sheet calculates the AHS index changes, but it can't tell when your actual Handicap needs to change.</t>
  </si>
  <si>
    <t>So you need to use the My handicap column.</t>
  </si>
  <si>
    <t xml:space="preserve">Enter H in the H/L column for a Handicap game.  Obviously the Event name is optional. </t>
  </si>
  <si>
    <t>Opponent</t>
  </si>
  <si>
    <t>Game</t>
  </si>
  <si>
    <t>Event</t>
  </si>
  <si>
    <t>My h'cap</t>
  </si>
  <si>
    <t>Opp's h'cap</t>
  </si>
  <si>
    <t>H/L</t>
  </si>
  <si>
    <t>Score</t>
  </si>
  <si>
    <t>+/-</t>
  </si>
  <si>
    <t>New index</t>
  </si>
  <si>
    <t>XXXXXX</t>
  </si>
  <si>
    <t>Brought forward&gt;</t>
  </si>
  <si>
    <t>Steps</t>
  </si>
  <si>
    <t>Index change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</si>
</sst>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0.0"/>
    <numFmt numFmtId="167" formatCode="D\ MMM\ YY"/>
    <numFmt numFmtId="168" formatCode="#,##0.0;[RED]\-#,##0.0"/>
    <numFmt numFmtId="169" formatCode="\+#;\-#"/>
  </numFmts>
  <fonts count="7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 applyProtection="1">
      <alignment horizontal="center"/>
      <protection locked="0"/>
    </xf>
    <xf numFmtId="164" fontId="3" fillId="0" borderId="1" xfId="0" applyFont="1" applyBorder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3" fillId="3" borderId="0" xfId="0" applyFont="1" applyFill="1" applyBorder="1" applyAlignment="1">
      <alignment/>
    </xf>
    <xf numFmtId="164" fontId="3" fillId="3" borderId="2" xfId="0" applyFont="1" applyFill="1" applyBorder="1" applyAlignment="1" applyProtection="1">
      <alignment horizontal="center"/>
      <protection locked="0"/>
    </xf>
    <xf numFmtId="164" fontId="3" fillId="3" borderId="3" xfId="0" applyFont="1" applyFill="1" applyBorder="1" applyAlignment="1" applyProtection="1">
      <alignment horizontal="center"/>
      <protection locked="0"/>
    </xf>
    <xf numFmtId="164" fontId="3" fillId="3" borderId="0" xfId="0" applyFont="1" applyFill="1" applyBorder="1" applyAlignment="1" applyProtection="1">
      <alignment horizontal="center"/>
      <protection/>
    </xf>
    <xf numFmtId="164" fontId="3" fillId="3" borderId="0" xfId="0" applyFont="1" applyFill="1" applyBorder="1" applyAlignment="1">
      <alignment horizontal="left"/>
    </xf>
    <xf numFmtId="164" fontId="3" fillId="0" borderId="4" xfId="0" applyFont="1" applyBorder="1" applyAlignment="1">
      <alignment horizontal="center"/>
    </xf>
    <xf numFmtId="165" fontId="0" fillId="0" borderId="0" xfId="0" applyNumberFormat="1" applyAlignment="1" applyProtection="1">
      <alignment horizontal="center"/>
      <protection locked="0"/>
    </xf>
    <xf numFmtId="166" fontId="3" fillId="0" borderId="4" xfId="0" applyNumberFormat="1" applyFont="1" applyBorder="1" applyAlignment="1" applyProtection="1">
      <alignment horizontal="center"/>
      <protection locked="0"/>
    </xf>
    <xf numFmtId="164" fontId="3" fillId="0" borderId="4" xfId="0" applyFont="1" applyBorder="1" applyAlignment="1" applyProtection="1">
      <alignment horizontal="center"/>
      <protection locked="0"/>
    </xf>
    <xf numFmtId="164" fontId="3" fillId="0" borderId="4" xfId="0" applyFont="1" applyBorder="1" applyAlignment="1" applyProtection="1">
      <alignment/>
      <protection locked="0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 horizontal="left"/>
    </xf>
    <xf numFmtId="167" fontId="0" fillId="4" borderId="0" xfId="0" applyNumberFormat="1" applyFont="1" applyFill="1" applyAlignment="1" applyProtection="1">
      <alignment horizontal="center"/>
      <protection/>
    </xf>
    <xf numFmtId="164" fontId="0" fillId="5" borderId="0" xfId="0" applyFont="1" applyFill="1" applyAlignment="1" applyProtection="1">
      <alignment/>
      <protection/>
    </xf>
    <xf numFmtId="164" fontId="0" fillId="5" borderId="0" xfId="0" applyFont="1" applyFill="1" applyAlignment="1" applyProtection="1">
      <alignment horizontal="left"/>
      <protection/>
    </xf>
    <xf numFmtId="164" fontId="0" fillId="5" borderId="0" xfId="0" applyFont="1" applyFill="1" applyAlignment="1" applyProtection="1">
      <alignment horizontal="center"/>
      <protection/>
    </xf>
    <xf numFmtId="164" fontId="0" fillId="5" borderId="0" xfId="0" applyFont="1" applyFill="1" applyAlignment="1">
      <alignment horizontal="left"/>
    </xf>
    <xf numFmtId="164" fontId="0" fillId="5" borderId="0" xfId="0" applyFont="1" applyFill="1" applyAlignment="1">
      <alignment horizontal="center"/>
    </xf>
    <xf numFmtId="164" fontId="0" fillId="3" borderId="0" xfId="0" applyFont="1" applyFill="1" applyAlignment="1">
      <alignment horizontal="left"/>
    </xf>
    <xf numFmtId="167" fontId="0" fillId="0" borderId="0" xfId="0" applyNumberFormat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 locked="0"/>
    </xf>
    <xf numFmtId="164" fontId="0" fillId="0" borderId="0" xfId="0" applyAlignment="1" applyProtection="1">
      <alignment horizontal="left"/>
      <protection locked="0"/>
    </xf>
    <xf numFmtId="166" fontId="0" fillId="0" borderId="0" xfId="0" applyNumberFormat="1" applyAlignment="1" applyProtection="1">
      <alignment horizontal="center"/>
      <protection locked="0"/>
    </xf>
    <xf numFmtId="164" fontId="0" fillId="0" borderId="0" xfId="0" applyAlignment="1" applyProtection="1">
      <alignment horizontal="center"/>
      <protection locked="0"/>
    </xf>
    <xf numFmtId="169" fontId="0" fillId="0" borderId="0" xfId="0" applyNumberFormat="1" applyAlignment="1" applyProtection="1">
      <alignment horizontal="center"/>
      <protection locked="0"/>
    </xf>
    <xf numFmtId="169" fontId="0" fillId="0" borderId="0" xfId="0" applyNumberFormat="1" applyFont="1" applyAlignment="1" applyProtection="1">
      <alignment horizontal="center"/>
      <protection/>
    </xf>
    <xf numFmtId="168" fontId="3" fillId="0" borderId="0" xfId="0" applyNumberFormat="1" applyFont="1" applyAlignment="1" applyProtection="1">
      <alignment horizontal="center"/>
      <protection locked="0"/>
    </xf>
    <xf numFmtId="164" fontId="3" fillId="0" borderId="0" xfId="0" applyFont="1" applyAlignment="1" applyProtection="1">
      <alignment horizontal="left"/>
      <protection locked="0"/>
    </xf>
    <xf numFmtId="166" fontId="3" fillId="0" borderId="0" xfId="0" applyNumberFormat="1" applyFont="1" applyAlignment="1" applyProtection="1">
      <alignment horizontal="center"/>
      <protection locked="0"/>
    </xf>
    <xf numFmtId="164" fontId="3" fillId="0" borderId="0" xfId="0" applyFont="1" applyAlignment="1" applyProtection="1">
      <alignment horizontal="center"/>
      <protection locked="0"/>
    </xf>
    <xf numFmtId="167" fontId="3" fillId="0" borderId="0" xfId="0" applyNumberFormat="1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="137" zoomScaleNormal="137" workbookViewId="0" topLeftCell="A1">
      <selection activeCell="D12" sqref="D12"/>
    </sheetView>
  </sheetViews>
  <sheetFormatPr defaultColWidth="12.57421875" defaultRowHeight="12.75"/>
  <cols>
    <col min="1" max="1" width="18.421875" style="1" customWidth="1"/>
    <col min="2" max="2" width="10.00390625" style="1" customWidth="1"/>
    <col min="3" max="3" width="8.7109375" style="1" customWidth="1"/>
    <col min="4" max="4" width="19.00390625" style="0" customWidth="1"/>
    <col min="5" max="5" width="4.8515625" style="0" customWidth="1"/>
    <col min="6" max="6" width="9.140625" style="0" customWidth="1"/>
    <col min="7" max="7" width="12.00390625" style="0" customWidth="1"/>
    <col min="8" max="16384" width="11.57421875" style="0" customWidth="1"/>
  </cols>
  <sheetData>
    <row r="1" spans="1:7" s="3" customFormat="1" ht="12.75">
      <c r="A1" s="2" t="s">
        <v>0</v>
      </c>
      <c r="B1" s="2"/>
      <c r="C1" s="2"/>
      <c r="D1" s="2"/>
      <c r="E1" s="2"/>
      <c r="F1" s="2"/>
      <c r="G1" s="2"/>
    </row>
    <row r="2" ht="12.75">
      <c r="A2"/>
    </row>
    <row r="3" spans="1:7" s="4" customFormat="1" ht="12.75">
      <c r="A3" s="4" t="s">
        <v>1</v>
      </c>
      <c r="B3" s="5"/>
      <c r="C3" s="5"/>
      <c r="D3" s="5"/>
      <c r="F3" s="1" t="s">
        <v>2</v>
      </c>
      <c r="G3" s="1" t="s">
        <v>3</v>
      </c>
    </row>
    <row r="4" spans="1:7" s="4" customFormat="1" ht="12.75">
      <c r="A4" s="4" t="s">
        <v>4</v>
      </c>
      <c r="D4" s="6"/>
      <c r="F4" s="1">
        <v>-3</v>
      </c>
      <c r="G4" s="1">
        <v>3050</v>
      </c>
    </row>
    <row r="5" spans="1:7" s="4" customFormat="1" ht="12.75">
      <c r="A5"/>
      <c r="B5"/>
      <c r="C5"/>
      <c r="D5" s="7"/>
      <c r="F5" s="1">
        <v>-2.5</v>
      </c>
      <c r="G5" s="1">
        <v>2800</v>
      </c>
    </row>
    <row r="6" spans="1:7" s="4" customFormat="1" ht="12.75">
      <c r="A6" s="8" t="s">
        <v>5</v>
      </c>
      <c r="B6"/>
      <c r="C6"/>
      <c r="D6"/>
      <c r="F6" s="1">
        <v>-2</v>
      </c>
      <c r="G6" s="1">
        <v>2600</v>
      </c>
    </row>
    <row r="7" spans="1:7" s="4" customFormat="1" ht="12.75">
      <c r="A7"/>
      <c r="B7"/>
      <c r="C7"/>
      <c r="D7"/>
      <c r="F7" s="1">
        <v>-1.5</v>
      </c>
      <c r="G7" s="1">
        <v>2400</v>
      </c>
    </row>
    <row r="8" spans="1:7" s="4" customFormat="1" ht="12.75">
      <c r="A8" s="9" t="s">
        <v>6</v>
      </c>
      <c r="B8" s="10" t="s">
        <v>7</v>
      </c>
      <c r="C8" s="10"/>
      <c r="D8" s="11">
        <v>2</v>
      </c>
      <c r="F8" s="1">
        <v>-1</v>
      </c>
      <c r="G8" s="1">
        <v>2250</v>
      </c>
    </row>
    <row r="9" spans="1:7" ht="12.75">
      <c r="A9" s="9" t="s">
        <v>8</v>
      </c>
      <c r="B9" s="10" t="s">
        <v>9</v>
      </c>
      <c r="C9" s="10"/>
      <c r="D9" s="12">
        <v>0</v>
      </c>
      <c r="F9" s="1">
        <v>-0.5</v>
      </c>
      <c r="G9" s="1">
        <v>2100</v>
      </c>
    </row>
    <row r="10" spans="1:7" s="4" customFormat="1" ht="12.75">
      <c r="A10"/>
      <c r="B10" s="10" t="s">
        <v>10</v>
      </c>
      <c r="C10" s="10"/>
      <c r="D10" s="13">
        <f>VLOOKUP(VLOOKUP(D9,Change!A$2:B$61,2)-VLOOKUP(D8,Change!A$2:B$61,2),Change!D$2:E$61,2)</f>
        <v>14</v>
      </c>
      <c r="F10" s="1">
        <v>0</v>
      </c>
      <c r="G10" s="1">
        <v>2000</v>
      </c>
    </row>
    <row r="11" spans="1:7" s="4" customFormat="1" ht="12.75">
      <c r="A11"/>
      <c r="B11" s="14" t="s">
        <v>11</v>
      </c>
      <c r="C11" s="14"/>
      <c r="D11" s="13">
        <f>D10-20</f>
        <v>-6</v>
      </c>
      <c r="F11" s="1">
        <v>0.5</v>
      </c>
      <c r="G11" s="1">
        <v>1950</v>
      </c>
    </row>
    <row r="12" spans="1:7" s="4" customFormat="1" ht="12.75">
      <c r="A12"/>
      <c r="B12"/>
      <c r="C12"/>
      <c r="D12"/>
      <c r="F12" s="1">
        <v>1</v>
      </c>
      <c r="G12" s="1">
        <v>1900</v>
      </c>
    </row>
    <row r="13" spans="1:7" s="4" customFormat="1" ht="12.75">
      <c r="A13" s="15" t="s">
        <v>12</v>
      </c>
      <c r="B13" s="15" t="s">
        <v>13</v>
      </c>
      <c r="C13" s="15" t="s">
        <v>14</v>
      </c>
      <c r="D13" s="15" t="s">
        <v>15</v>
      </c>
      <c r="F13" s="1">
        <v>1.5</v>
      </c>
      <c r="G13" s="1">
        <v>1850</v>
      </c>
    </row>
    <row r="14" spans="1:7" s="4" customFormat="1" ht="12.75">
      <c r="A14" s="16"/>
      <c r="B14" s="17"/>
      <c r="C14" s="18"/>
      <c r="D14" s="19"/>
      <c r="F14" s="1">
        <v>2</v>
      </c>
      <c r="G14" s="1">
        <v>1800</v>
      </c>
    </row>
    <row r="15" spans="1:7" s="4" customFormat="1" ht="12.75">
      <c r="A15" s="18"/>
      <c r="B15" s="17"/>
      <c r="C15" s="18"/>
      <c r="D15" s="19"/>
      <c r="F15" s="1">
        <v>2.5</v>
      </c>
      <c r="G15" s="1">
        <v>1750</v>
      </c>
    </row>
    <row r="16" spans="1:7" s="4" customFormat="1" ht="12.75">
      <c r="A16" s="18"/>
      <c r="B16" s="17"/>
      <c r="C16" s="18"/>
      <c r="D16" s="19"/>
      <c r="F16" s="1">
        <v>3</v>
      </c>
      <c r="G16" s="1">
        <v>1700</v>
      </c>
    </row>
    <row r="17" spans="1:7" s="4" customFormat="1" ht="12.75">
      <c r="A17" s="18"/>
      <c r="B17" s="17"/>
      <c r="C17" s="18"/>
      <c r="D17" s="19"/>
      <c r="F17" s="1">
        <v>3.5</v>
      </c>
      <c r="G17" s="1">
        <v>1650</v>
      </c>
    </row>
    <row r="18" spans="1:7" ht="12.75">
      <c r="A18" s="18"/>
      <c r="B18" s="17"/>
      <c r="C18" s="18"/>
      <c r="D18" s="19"/>
      <c r="F18" s="1">
        <v>4</v>
      </c>
      <c r="G18" s="1">
        <v>1600</v>
      </c>
    </row>
    <row r="19" spans="1:7" ht="12.75">
      <c r="A19" s="18"/>
      <c r="B19" s="17"/>
      <c r="C19" s="18"/>
      <c r="D19" s="19"/>
      <c r="F19" s="1">
        <v>4.5</v>
      </c>
      <c r="G19" s="1">
        <v>1550</v>
      </c>
    </row>
    <row r="20" spans="1:7" ht="12.75">
      <c r="A20" s="18"/>
      <c r="B20" s="17"/>
      <c r="C20" s="18"/>
      <c r="D20" s="19"/>
      <c r="F20" s="1">
        <v>5</v>
      </c>
      <c r="G20" s="1">
        <v>1500</v>
      </c>
    </row>
    <row r="21" spans="1:7" ht="12.75">
      <c r="A21" s="18"/>
      <c r="B21" s="17"/>
      <c r="C21" s="18"/>
      <c r="D21" s="19"/>
      <c r="F21" s="1">
        <v>6</v>
      </c>
      <c r="G21" s="1">
        <v>1450</v>
      </c>
    </row>
    <row r="22" spans="1:7" ht="12.75">
      <c r="A22" s="18"/>
      <c r="B22" s="17"/>
      <c r="C22" s="18"/>
      <c r="D22" s="19"/>
      <c r="F22" s="1">
        <v>7</v>
      </c>
      <c r="G22" s="1">
        <v>1400</v>
      </c>
    </row>
    <row r="23" spans="1:7" ht="12.75">
      <c r="A23" s="18"/>
      <c r="B23" s="17"/>
      <c r="C23" s="18"/>
      <c r="D23" s="19"/>
      <c r="F23" s="1">
        <v>8</v>
      </c>
      <c r="G23" s="1">
        <v>1350</v>
      </c>
    </row>
    <row r="24" spans="1:7" ht="12.75">
      <c r="A24" s="18"/>
      <c r="B24" s="17"/>
      <c r="C24" s="18"/>
      <c r="D24" s="19"/>
      <c r="F24" s="1">
        <v>9</v>
      </c>
      <c r="G24" s="1">
        <v>1300</v>
      </c>
    </row>
    <row r="25" spans="1:7" ht="12.75">
      <c r="A25" s="18"/>
      <c r="B25" s="17"/>
      <c r="C25" s="18"/>
      <c r="D25" s="19"/>
      <c r="F25" s="1">
        <v>10</v>
      </c>
      <c r="G25" s="1">
        <v>1250</v>
      </c>
    </row>
    <row r="26" spans="1:7" ht="12.75">
      <c r="A26" s="18"/>
      <c r="B26" s="17"/>
      <c r="C26" s="18"/>
      <c r="D26" s="19"/>
      <c r="F26" s="1">
        <v>11</v>
      </c>
      <c r="G26" s="1">
        <v>1200</v>
      </c>
    </row>
    <row r="27" spans="1:7" ht="12.75">
      <c r="A27" s="18"/>
      <c r="B27" s="17"/>
      <c r="C27" s="18"/>
      <c r="D27" s="19"/>
      <c r="F27" s="1">
        <v>12</v>
      </c>
      <c r="G27" s="1">
        <v>1150</v>
      </c>
    </row>
    <row r="28" spans="1:7" ht="12.75">
      <c r="A28" s="18"/>
      <c r="B28" s="17"/>
      <c r="C28" s="18"/>
      <c r="D28" s="19"/>
      <c r="F28" s="1">
        <v>14</v>
      </c>
      <c r="G28" s="1">
        <v>1100</v>
      </c>
    </row>
    <row r="29" spans="1:7" ht="12.75">
      <c r="A29" s="18"/>
      <c r="B29" s="17"/>
      <c r="C29" s="18"/>
      <c r="D29" s="19"/>
      <c r="F29" s="1">
        <v>16</v>
      </c>
      <c r="G29" s="1">
        <v>1050</v>
      </c>
    </row>
    <row r="30" spans="1:7" ht="12.75">
      <c r="A30" s="18"/>
      <c r="B30" s="17"/>
      <c r="C30" s="18"/>
      <c r="D30" s="19"/>
      <c r="F30" s="1">
        <v>18</v>
      </c>
      <c r="G30" s="1">
        <v>1000</v>
      </c>
    </row>
    <row r="31" spans="1:7" ht="12.75">
      <c r="A31" s="18"/>
      <c r="B31" s="17"/>
      <c r="C31" s="18"/>
      <c r="D31" s="19"/>
      <c r="F31" s="1">
        <v>20</v>
      </c>
      <c r="G31" s="1">
        <v>950</v>
      </c>
    </row>
    <row r="32" spans="1:7" ht="12.75">
      <c r="A32" s="18"/>
      <c r="B32" s="17"/>
      <c r="C32" s="18"/>
      <c r="D32" s="19"/>
      <c r="F32" s="1">
        <v>22</v>
      </c>
      <c r="G32" s="1">
        <v>900</v>
      </c>
    </row>
    <row r="33" spans="1:7" ht="12.75">
      <c r="A33" s="18"/>
      <c r="B33" s="17"/>
      <c r="C33" s="18"/>
      <c r="D33" s="19"/>
      <c r="F33" s="1">
        <v>24</v>
      </c>
      <c r="G33" s="1">
        <v>850</v>
      </c>
    </row>
  </sheetData>
  <sheetProtection sheet="1" selectLockedCells="1"/>
  <mergeCells count="7">
    <mergeCell ref="A1:G1"/>
    <mergeCell ref="B3:D3"/>
    <mergeCell ref="A4:C4"/>
    <mergeCell ref="B8:C8"/>
    <mergeCell ref="B9:C9"/>
    <mergeCell ref="B10:C10"/>
    <mergeCell ref="B11:C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3"/>
  <sheetViews>
    <sheetView tabSelected="1" zoomScale="137" zoomScaleNormal="137" workbookViewId="0" topLeftCell="A1">
      <selection activeCell="A7" sqref="A7"/>
    </sheetView>
  </sheetViews>
  <sheetFormatPr defaultColWidth="12.57421875" defaultRowHeight="12.75"/>
  <cols>
    <col min="1" max="1" width="10.00390625" style="0" customWidth="1"/>
    <col min="2" max="2" width="19.00390625" style="0" customWidth="1"/>
    <col min="3" max="3" width="11.8515625" style="1" customWidth="1"/>
    <col min="4" max="4" width="25.8515625" style="0" customWidth="1"/>
    <col min="5" max="5" width="13.140625" style="1" customWidth="1"/>
    <col min="6" max="6" width="5.7109375" style="1" customWidth="1"/>
    <col min="7" max="7" width="7.57421875" style="1" customWidth="1"/>
    <col min="8" max="8" width="0" style="1" hidden="1" customWidth="1"/>
    <col min="9" max="9" width="7.57421875" style="0" customWidth="1"/>
    <col min="10" max="10" width="11.28125" style="1" customWidth="1"/>
    <col min="11" max="11" width="11.8515625" style="0" customWidth="1"/>
    <col min="12" max="16384" width="11.57421875" style="0" customWidth="1"/>
  </cols>
  <sheetData>
    <row r="1" spans="1:10" s="20" customFormat="1" ht="12.75">
      <c r="A1" s="20" t="s">
        <v>16</v>
      </c>
      <c r="C1" s="21"/>
      <c r="D1" s="22"/>
      <c r="E1" s="22"/>
      <c r="F1" s="22"/>
      <c r="G1" s="22"/>
      <c r="H1" s="22"/>
      <c r="I1" s="22"/>
      <c r="J1" s="22"/>
    </row>
    <row r="2" spans="1:10" s="20" customFormat="1" ht="12.75">
      <c r="A2" s="20" t="s">
        <v>17</v>
      </c>
      <c r="C2"/>
      <c r="D2"/>
      <c r="E2"/>
      <c r="F2" s="22"/>
      <c r="G2" s="22"/>
      <c r="H2" s="22"/>
      <c r="I2" s="22"/>
      <c r="J2" s="22"/>
    </row>
    <row r="3" spans="1:10" s="20" customFormat="1" ht="12.75">
      <c r="A3" s="20" t="s">
        <v>18</v>
      </c>
      <c r="C3" s="21"/>
      <c r="D3" s="22"/>
      <c r="E3" s="22"/>
      <c r="F3" s="22"/>
      <c r="G3" s="22"/>
      <c r="H3" s="22"/>
      <c r="I3" s="22"/>
      <c r="J3" s="22"/>
    </row>
    <row r="4" spans="1:10" ht="12.75">
      <c r="A4" s="23"/>
      <c r="B4" s="23"/>
      <c r="C4" s="24"/>
      <c r="D4" s="25" t="s">
        <v>19</v>
      </c>
      <c r="E4" s="25"/>
      <c r="F4" s="25" t="s">
        <v>20</v>
      </c>
      <c r="G4" s="25"/>
      <c r="H4" s="25"/>
      <c r="I4" s="25" t="s">
        <v>14</v>
      </c>
      <c r="J4" s="25"/>
    </row>
    <row r="5" spans="1:10" ht="12.75">
      <c r="A5" s="24" t="s">
        <v>12</v>
      </c>
      <c r="B5" s="24" t="s">
        <v>21</v>
      </c>
      <c r="C5" s="24" t="s">
        <v>22</v>
      </c>
      <c r="D5" s="24" t="s">
        <v>1</v>
      </c>
      <c r="E5" s="24" t="s">
        <v>23</v>
      </c>
      <c r="F5" s="24" t="s">
        <v>24</v>
      </c>
      <c r="G5" s="24" t="s">
        <v>25</v>
      </c>
      <c r="H5" s="24"/>
      <c r="I5" s="24" t="s">
        <v>26</v>
      </c>
      <c r="J5" s="26" t="s">
        <v>27</v>
      </c>
    </row>
    <row r="6" spans="1:10" ht="12.75">
      <c r="A6" s="27" t="s">
        <v>28</v>
      </c>
      <c r="B6" s="27"/>
      <c r="C6" s="28"/>
      <c r="D6" s="29"/>
      <c r="E6" s="30"/>
      <c r="F6" s="30"/>
      <c r="G6" s="29" t="s">
        <v>29</v>
      </c>
      <c r="H6" s="31"/>
      <c r="I6" s="32"/>
      <c r="J6" s="33">
        <f>Cover!D4</f>
        <v>0</v>
      </c>
    </row>
    <row r="7" spans="1:10" ht="12.75">
      <c r="A7" s="34"/>
      <c r="B7" s="34"/>
      <c r="C7" s="35"/>
      <c r="D7" s="36"/>
      <c r="E7" s="37"/>
      <c r="F7" s="38"/>
      <c r="G7" s="39"/>
      <c r="H7" s="38">
        <f>IF(UPPER(LEFT(F7,1))="H",10,VLOOKUP(VLOOKUP(E7,Change!A$2:B$31,2)-VLOOKUP(C7,Change!A$2:B$31,2),Change!D$2:E$61,2))</f>
        <v>10</v>
      </c>
      <c r="I7" s="40">
        <f>IF(ISBLANK(G7),"",IF(LEFT(G7,1)="-",H7-20,H7))</f>
      </c>
      <c r="J7" s="33">
        <f>IF(ISNUMBER(I7),J6+IF(ISNUMBER(I7),I7,""),"")</f>
      </c>
    </row>
    <row r="8" spans="1:10" ht="12.75">
      <c r="A8" s="34"/>
      <c r="B8" s="34"/>
      <c r="C8" s="35"/>
      <c r="D8" s="36"/>
      <c r="E8" s="37"/>
      <c r="F8" s="38"/>
      <c r="G8" s="39"/>
      <c r="H8" s="38">
        <f>IF(UPPER(LEFT(F8,1))="H",10,VLOOKUP(VLOOKUP(E8,Change!A$2:B$31,2)-VLOOKUP(C8,Change!A$2:B$31,2),Change!D$2:E$61,2))</f>
        <v>10</v>
      </c>
      <c r="I8" s="40">
        <f>IF(ISBLANK(G8),"",IF(LEFT(G8,1)="-",H8-20,H8))</f>
      </c>
      <c r="J8" s="33">
        <f>IF(ISNUMBER(I8),J7+IF(ISNUMBER(I8),I8,""),"")</f>
      </c>
    </row>
    <row r="9" spans="1:10" ht="12.75">
      <c r="A9" s="34"/>
      <c r="B9" s="34"/>
      <c r="C9" s="35"/>
      <c r="D9" s="36"/>
      <c r="E9" s="37"/>
      <c r="F9" s="38"/>
      <c r="G9" s="39"/>
      <c r="H9" s="38">
        <f>IF(UPPER(LEFT(F9,1))="H",10,VLOOKUP(VLOOKUP(E9,Change!A$2:B$31,2)-VLOOKUP(C9,Change!A$2:B$31,2),Change!D$2:E$61,2))</f>
        <v>10</v>
      </c>
      <c r="I9" s="40">
        <f>IF(ISBLANK(G9),"",IF(LEFT(G9,1)="-",H9-20,H9))</f>
      </c>
      <c r="J9" s="33">
        <f>IF(ISNUMBER(I9),J8+IF(ISNUMBER(I9),I9,""),"")</f>
      </c>
    </row>
    <row r="10" spans="1:10" ht="12.75">
      <c r="A10" s="34"/>
      <c r="B10" s="34"/>
      <c r="C10" s="35"/>
      <c r="D10" s="36"/>
      <c r="E10" s="37"/>
      <c r="F10" s="38"/>
      <c r="G10" s="39"/>
      <c r="H10" s="38">
        <f>IF(UPPER(LEFT(F10,1))="H",10,VLOOKUP(VLOOKUP(E10,Change!A$2:B$31,2)-VLOOKUP(C10,Change!A$2:B$31,2),Change!D$2:E$61,2))</f>
        <v>10</v>
      </c>
      <c r="I10" s="40">
        <f>IF(ISBLANK(G10),"",IF(LEFT(G10,1)="-",H10-20,H10))</f>
      </c>
      <c r="J10" s="33">
        <f>IF(ISNUMBER(I10),J9+IF(ISNUMBER(I10),I10,""),"")</f>
      </c>
    </row>
    <row r="11" spans="1:10" ht="12.75">
      <c r="A11" s="34"/>
      <c r="B11" s="34"/>
      <c r="C11" s="35"/>
      <c r="D11" s="36"/>
      <c r="E11" s="37"/>
      <c r="F11" s="38"/>
      <c r="G11" s="39"/>
      <c r="H11" s="38">
        <f>IF(UPPER(LEFT(F11,1))="H",10,VLOOKUP(VLOOKUP(E11,Change!A$2:B$31,2)-VLOOKUP(C11,Change!A$2:B$31,2),Change!D$2:E$61,2))</f>
        <v>10</v>
      </c>
      <c r="I11" s="40">
        <f>IF(ISBLANK(G11),"",IF(LEFT(G11,1)="-",H11-20,H11))</f>
      </c>
      <c r="J11" s="33">
        <f>IF(ISNUMBER(I11),J10+IF(ISNUMBER(I11),I11,""),"")</f>
      </c>
    </row>
    <row r="12" spans="1:10" ht="12.75">
      <c r="A12" s="34"/>
      <c r="B12" s="34"/>
      <c r="C12" s="35"/>
      <c r="D12" s="36"/>
      <c r="E12" s="37"/>
      <c r="F12" s="38"/>
      <c r="G12" s="39"/>
      <c r="H12" s="38">
        <f>IF(UPPER(LEFT(F12,1))="H",10,VLOOKUP(VLOOKUP(E12,Change!A$2:B$31,2)-VLOOKUP(C12,Change!A$2:B$31,2),Change!D$2:E$61,2))</f>
        <v>10</v>
      </c>
      <c r="I12" s="40">
        <f>IF(ISBLANK(G12),"",IF(LEFT(G12,1)="-",H12-20,H12))</f>
      </c>
      <c r="J12" s="33">
        <f>IF(ISNUMBER(I12),J11+IF(ISNUMBER(I12),I12,""),"")</f>
      </c>
    </row>
    <row r="13" spans="1:10" ht="12.75">
      <c r="A13" s="34"/>
      <c r="B13" s="34"/>
      <c r="C13" s="35"/>
      <c r="D13" s="36"/>
      <c r="E13" s="37"/>
      <c r="F13" s="38"/>
      <c r="G13" s="39"/>
      <c r="H13" s="38">
        <f>IF(UPPER(LEFT(F13,1))="H",10,VLOOKUP(VLOOKUP(E13,Change!A$2:B$31,2)-VLOOKUP(C13,Change!A$2:B$31,2),Change!D$2:E$61,2))</f>
        <v>10</v>
      </c>
      <c r="I13" s="40">
        <f>IF(ISBLANK(G13),"",IF(LEFT(G13,1)="-",H13-20,H13))</f>
      </c>
      <c r="J13" s="33">
        <f>IF(ISNUMBER(I13),J12+IF(ISNUMBER(I13),I13,""),"")</f>
      </c>
    </row>
    <row r="14" spans="1:10" ht="12.75">
      <c r="A14" s="34"/>
      <c r="B14" s="34"/>
      <c r="C14" s="35"/>
      <c r="D14" s="36"/>
      <c r="E14" s="37"/>
      <c r="F14" s="38"/>
      <c r="G14" s="39"/>
      <c r="H14" s="38">
        <f>IF(UPPER(LEFT(F14,1))="H",10,VLOOKUP(VLOOKUP(E14,Change!A$2:B$31,2)-VLOOKUP(C14,Change!A$2:B$31,2),Change!D$2:E$61,2))</f>
        <v>10</v>
      </c>
      <c r="I14" s="40">
        <f>IF(ISBLANK(G14),"",IF(LEFT(G14,1)="-",H14-20,H14))</f>
      </c>
      <c r="J14" s="33">
        <f>IF(ISNUMBER(I14),J13+IF(ISNUMBER(I14),I14,""),"")</f>
      </c>
    </row>
    <row r="15" spans="1:10" ht="12.75">
      <c r="A15" s="34"/>
      <c r="B15" s="34"/>
      <c r="C15" s="35"/>
      <c r="D15" s="36"/>
      <c r="E15" s="37"/>
      <c r="F15" s="38"/>
      <c r="G15" s="39"/>
      <c r="H15" s="38">
        <f>IF(UPPER(LEFT(F15,1))="H",10,VLOOKUP(VLOOKUP(E15,Change!A$2:B$31,2)-VLOOKUP(C15,Change!A$2:B$31,2),Change!D$2:E$61,2))</f>
        <v>10</v>
      </c>
      <c r="I15" s="40">
        <f>IF(ISBLANK(G15),"",IF(LEFT(G15,1)="-",H15-20,H15))</f>
      </c>
      <c r="J15" s="33">
        <f>IF(ISNUMBER(I15),J14+IF(ISNUMBER(I15),I15,""),"")</f>
      </c>
    </row>
    <row r="16" spans="1:10" ht="12.75">
      <c r="A16" s="34"/>
      <c r="B16" s="34"/>
      <c r="C16" s="35"/>
      <c r="D16" s="36"/>
      <c r="E16" s="37"/>
      <c r="F16" s="38"/>
      <c r="G16" s="39"/>
      <c r="H16" s="38">
        <f>IF(UPPER(LEFT(F16,1))="H",10,VLOOKUP(VLOOKUP(E16,Change!A$2:B$31,2)-VLOOKUP(C16,Change!A$2:B$31,2),Change!D$2:E$61,2))</f>
        <v>10</v>
      </c>
      <c r="I16" s="40">
        <f>IF(ISBLANK(G16),"",IF(LEFT(G16,1)="-",H16-20,H16))</f>
      </c>
      <c r="J16" s="33">
        <f>IF(ISNUMBER(I16),J15+IF(ISNUMBER(I16),I16,""),"")</f>
      </c>
    </row>
    <row r="17" spans="1:10" ht="12.75">
      <c r="A17" s="34"/>
      <c r="B17" s="34"/>
      <c r="C17" s="35"/>
      <c r="D17" s="36"/>
      <c r="E17" s="37"/>
      <c r="F17" s="38"/>
      <c r="G17" s="39"/>
      <c r="H17" s="38">
        <f>IF(UPPER(LEFT(F17,1))="H",10,VLOOKUP(VLOOKUP(E17,Change!A$2:B$31,2)-VLOOKUP(C17,Change!A$2:B$31,2),Change!D$2:E$61,2))</f>
        <v>10</v>
      </c>
      <c r="I17" s="40">
        <f>IF(ISBLANK(G17),"",IF(LEFT(G17,1)="-",H17-20,H17))</f>
      </c>
      <c r="J17" s="33">
        <f>IF(ISNUMBER(I17),J16+IF(ISNUMBER(I17),I17,""),"")</f>
      </c>
    </row>
    <row r="18" spans="1:10" ht="12.75">
      <c r="A18" s="34"/>
      <c r="B18" s="34"/>
      <c r="C18" s="35"/>
      <c r="D18" s="36"/>
      <c r="E18" s="37"/>
      <c r="F18" s="38"/>
      <c r="G18" s="39"/>
      <c r="H18" s="38">
        <f>IF(UPPER(LEFT(F18,1))="H",10,VLOOKUP(VLOOKUP(E18,Change!A$2:B$31,2)-VLOOKUP(C18,Change!A$2:B$31,2),Change!D$2:E$61,2))</f>
        <v>10</v>
      </c>
      <c r="I18" s="40">
        <f>IF(ISBLANK(G18),"",IF(LEFT(G18,1)="-",H18-20,H18))</f>
      </c>
      <c r="J18" s="33">
        <f>IF(ISNUMBER(I18),J17+IF(ISNUMBER(I18),I18,""),"")</f>
      </c>
    </row>
    <row r="19" spans="1:10" ht="12.75">
      <c r="A19" s="34"/>
      <c r="B19" s="34"/>
      <c r="C19" s="35"/>
      <c r="D19" s="36"/>
      <c r="E19" s="37"/>
      <c r="F19" s="38"/>
      <c r="G19" s="39"/>
      <c r="H19" s="38">
        <f>IF(UPPER(LEFT(F19,1))="H",10,VLOOKUP(VLOOKUP(E19,Change!A$2:B$31,2)-VLOOKUP(C19,Change!A$2:B$31,2),Change!D$2:E$61,2))</f>
        <v>10</v>
      </c>
      <c r="I19" s="40">
        <f>IF(ISBLANK(G19),"",IF(LEFT(G19,1)="-",H19-20,H19))</f>
      </c>
      <c r="J19" s="33">
        <f>IF(ISNUMBER(I19),J18+IF(ISNUMBER(I19),I19,""),"")</f>
      </c>
    </row>
    <row r="20" spans="1:10" ht="12.75">
      <c r="A20" s="34"/>
      <c r="B20" s="34"/>
      <c r="C20" s="35"/>
      <c r="D20" s="36"/>
      <c r="E20" s="37"/>
      <c r="F20" s="38"/>
      <c r="G20" s="39"/>
      <c r="H20" s="38">
        <f>IF(UPPER(LEFT(F20,1))="H",10,VLOOKUP(VLOOKUP(E20,Change!A$2:B$31,2)-VLOOKUP(C20,Change!A$2:B$31,2),Change!D$2:E$61,2))</f>
        <v>10</v>
      </c>
      <c r="I20" s="40">
        <f>IF(ISBLANK(G20),"",IF(LEFT(G20,1)="-",H20-20,H20))</f>
      </c>
      <c r="J20" s="33">
        <f>IF(ISNUMBER(I20),J19+IF(ISNUMBER(I20),I20,""),"")</f>
      </c>
    </row>
    <row r="21" spans="1:10" ht="12.75">
      <c r="A21" s="34"/>
      <c r="B21" s="34"/>
      <c r="C21" s="35"/>
      <c r="D21" s="36"/>
      <c r="E21" s="37"/>
      <c r="F21" s="38"/>
      <c r="G21" s="39"/>
      <c r="H21" s="38">
        <f>IF(UPPER(LEFT(F21,1))="H",10,VLOOKUP(VLOOKUP(E21,Change!A$2:B$31,2)-VLOOKUP(C21,Change!A$2:B$31,2),Change!D$2:E$61,2))</f>
        <v>10</v>
      </c>
      <c r="I21" s="40">
        <f>IF(ISBLANK(G21),"",IF(LEFT(G21,1)="-",H21-20,H21))</f>
      </c>
      <c r="J21" s="33">
        <f>IF(ISNUMBER(I21),J20+IF(ISNUMBER(I21),I21,""),"")</f>
      </c>
    </row>
    <row r="22" spans="1:10" ht="12.75">
      <c r="A22" s="34"/>
      <c r="B22" s="34"/>
      <c r="C22" s="35"/>
      <c r="D22" s="36"/>
      <c r="E22" s="37"/>
      <c r="F22" s="38"/>
      <c r="G22" s="39"/>
      <c r="H22" s="38">
        <f>IF(UPPER(LEFT(F22,1))="H",10,VLOOKUP(VLOOKUP(E22,Change!A$2:B$31,2)-VLOOKUP(C22,Change!A$2:B$31,2),Change!D$2:E$61,2))</f>
        <v>10</v>
      </c>
      <c r="I22" s="40">
        <f>IF(ISBLANK(G22),"",IF(LEFT(G22,1)="-",H22-20,H22))</f>
      </c>
      <c r="J22" s="33">
        <f>IF(ISNUMBER(I22),J21+IF(ISNUMBER(I22),I22,""),"")</f>
      </c>
    </row>
    <row r="23" spans="1:10" ht="12.75">
      <c r="A23" s="34"/>
      <c r="B23" s="34"/>
      <c r="C23" s="35"/>
      <c r="D23" s="36"/>
      <c r="E23" s="37"/>
      <c r="F23" s="38"/>
      <c r="G23" s="39"/>
      <c r="H23" s="38">
        <f>IF(UPPER(LEFT(F23,1))="H",10,VLOOKUP(VLOOKUP(E23,Change!A$2:B$31,2)-VLOOKUP(C23,Change!A$2:B$31,2),Change!D$2:E$61,2))</f>
        <v>10</v>
      </c>
      <c r="I23" s="40">
        <f>IF(ISBLANK(G23),"",IF(LEFT(G23,1)="-",H23-20,H23))</f>
      </c>
      <c r="J23" s="33">
        <f>IF(ISNUMBER(I23),J22+IF(ISNUMBER(I23),I23,""),"")</f>
      </c>
    </row>
    <row r="24" spans="1:10" ht="12.75">
      <c r="A24" s="34"/>
      <c r="B24" s="34"/>
      <c r="C24" s="35"/>
      <c r="D24" s="36"/>
      <c r="E24" s="37"/>
      <c r="F24" s="38"/>
      <c r="G24" s="39"/>
      <c r="H24" s="38">
        <f>IF(UPPER(LEFT(F24,1))="H",10,VLOOKUP(VLOOKUP(E24,Change!A$2:B$31,2)-VLOOKUP(C24,Change!A$2:B$31,2),Change!D$2:E$61,2))</f>
        <v>10</v>
      </c>
      <c r="I24" s="40">
        <f>IF(ISBLANK(G24),"",IF(LEFT(G24,1)="-",H24-20,H24))</f>
      </c>
      <c r="J24" s="33">
        <f>IF(ISNUMBER(I24),J23+IF(ISNUMBER(I24),I24,""),"")</f>
      </c>
    </row>
    <row r="25" spans="1:10" ht="12.75">
      <c r="A25" s="34"/>
      <c r="B25" s="34"/>
      <c r="C25" s="35"/>
      <c r="D25" s="36"/>
      <c r="E25" s="37"/>
      <c r="F25" s="38"/>
      <c r="G25" s="39"/>
      <c r="H25" s="38">
        <f>IF(UPPER(LEFT(F25,1))="H",10,VLOOKUP(VLOOKUP(E25,Change!A$2:B$31,2)-VLOOKUP(C25,Change!A$2:B$31,2),Change!D$2:E$61,2))</f>
        <v>10</v>
      </c>
      <c r="I25" s="40">
        <f>IF(ISBLANK(G25),"",IF(LEFT(G25,1)="-",H25-20,H25))</f>
      </c>
      <c r="J25" s="33">
        <f>IF(ISNUMBER(I25),J24+IF(ISNUMBER(I25),I25,""),"")</f>
      </c>
    </row>
    <row r="26" spans="1:10" ht="12.75">
      <c r="A26" s="34"/>
      <c r="B26" s="34"/>
      <c r="C26" s="35"/>
      <c r="D26" s="36"/>
      <c r="E26" s="37"/>
      <c r="F26" s="38"/>
      <c r="G26" s="39"/>
      <c r="H26" s="38">
        <f>IF(UPPER(LEFT(F26,1))="H",10,VLOOKUP(VLOOKUP(E26,Change!A$2:B$31,2)-VLOOKUP(C26,Change!A$2:B$31,2),Change!D$2:E$61,2))</f>
        <v>10</v>
      </c>
      <c r="I26" s="40">
        <f>IF(ISBLANK(G26),"",IF(LEFT(G26,1)="-",H26-20,H26))</f>
      </c>
      <c r="J26" s="33">
        <f>IF(ISNUMBER(I26),J25+IF(ISNUMBER(I26),I26,""),"")</f>
      </c>
    </row>
    <row r="27" spans="1:10" ht="12.75">
      <c r="A27" s="34"/>
      <c r="B27" s="34"/>
      <c r="C27" s="35"/>
      <c r="D27" s="36"/>
      <c r="E27" s="37"/>
      <c r="F27" s="38"/>
      <c r="G27" s="39"/>
      <c r="H27" s="38">
        <f>IF(UPPER(LEFT(F27,1))="H",10,VLOOKUP(VLOOKUP(E27,Change!A$2:B$31,2)-VLOOKUP(C27,Change!A$2:B$31,2),Change!D$2:E$61,2))</f>
        <v>10</v>
      </c>
      <c r="I27" s="40">
        <f>IF(ISBLANK(G27),"",IF(LEFT(G27,1)="-",H27-20,H27))</f>
      </c>
      <c r="J27" s="33">
        <f>IF(ISNUMBER(I27),J26+IF(ISNUMBER(I27),I27,""),"")</f>
      </c>
    </row>
    <row r="28" spans="1:10" ht="12.75">
      <c r="A28" s="34"/>
      <c r="B28" s="34"/>
      <c r="C28" s="35"/>
      <c r="D28" s="36"/>
      <c r="E28" s="37"/>
      <c r="F28" s="38"/>
      <c r="G28" s="39"/>
      <c r="H28" s="38">
        <f>IF(UPPER(LEFT(F28,1))="H",10,VLOOKUP(VLOOKUP(E28,Change!A$2:B$31,2)-VLOOKUP(C28,Change!A$2:B$31,2),Change!D$2:E$61,2))</f>
        <v>10</v>
      </c>
      <c r="I28" s="40">
        <f>IF(ISBLANK(G28),"",IF(LEFT(G28,1)="-",H28-20,H28))</f>
      </c>
      <c r="J28" s="33">
        <f>IF(ISNUMBER(I28),J27+IF(ISNUMBER(I28),I28,""),"")</f>
      </c>
    </row>
    <row r="29" spans="1:10" ht="12.75">
      <c r="A29" s="34"/>
      <c r="B29" s="34"/>
      <c r="C29" s="35"/>
      <c r="D29" s="36"/>
      <c r="E29" s="37"/>
      <c r="F29" s="38"/>
      <c r="G29" s="39"/>
      <c r="H29" s="38">
        <f>IF(UPPER(LEFT(F29,1))="H",10,VLOOKUP(VLOOKUP(E29,Change!A$2:B$31,2)-VLOOKUP(C29,Change!A$2:B$31,2),Change!D$2:E$61,2))</f>
        <v>10</v>
      </c>
      <c r="I29" s="40">
        <f>IF(ISBLANK(G29),"",IF(LEFT(G29,1)="-",H29-20,H29))</f>
      </c>
      <c r="J29" s="33">
        <f>IF(ISNUMBER(I29),J28+IF(ISNUMBER(I29),I29,""),"")</f>
      </c>
    </row>
    <row r="30" spans="1:10" ht="12.75">
      <c r="A30" s="34"/>
      <c r="B30" s="34"/>
      <c r="C30" s="41"/>
      <c r="D30" s="42"/>
      <c r="E30" s="43"/>
      <c r="F30" s="44"/>
      <c r="G30" s="39"/>
      <c r="H30" s="38">
        <f>IF(UPPER(LEFT(F30,1))="H",10,VLOOKUP(VLOOKUP(E30,Change!A$2:B$31,2)-VLOOKUP(C30,Change!A$2:B$31,2),Change!D$2:E$61,2))</f>
        <v>10</v>
      </c>
      <c r="I30" s="40">
        <f>IF(ISBLANK(G30),"",IF(LEFT(G30,1)="-",H30-20,H30))</f>
      </c>
      <c r="J30" s="33">
        <f>IF(ISNUMBER(I30),J29+IF(ISNUMBER(I30),I30,""),"")</f>
      </c>
    </row>
    <row r="31" spans="1:10" ht="12.75">
      <c r="A31" s="45"/>
      <c r="B31" s="45"/>
      <c r="C31" s="41"/>
      <c r="D31" s="42"/>
      <c r="E31" s="43"/>
      <c r="F31" s="44"/>
      <c r="G31" s="39"/>
      <c r="H31" s="38">
        <f>IF(UPPER(LEFT(F31,1))="H",10,VLOOKUP(VLOOKUP(E31,Change!A$2:B$31,2)-VLOOKUP(C31,Change!A$2:B$31,2),Change!D$2:E$61,2))</f>
        <v>10</v>
      </c>
      <c r="I31" s="40">
        <f>IF(ISBLANK(G31),"",IF(LEFT(G31,1)="-",H31-20,H31))</f>
      </c>
      <c r="J31" s="33">
        <f>IF(ISNUMBER(I31),J30+IF(ISNUMBER(I31),I31,""),"")</f>
      </c>
    </row>
    <row r="32" spans="1:10" ht="12.75">
      <c r="A32" s="45"/>
      <c r="B32" s="45"/>
      <c r="C32" s="41"/>
      <c r="D32" s="42"/>
      <c r="E32" s="43"/>
      <c r="F32" s="44"/>
      <c r="G32" s="39"/>
      <c r="H32" s="38">
        <f>IF(UPPER(LEFT(F32,1))="H",10,VLOOKUP(VLOOKUP(E32,Change!A$2:B$31,2)-VLOOKUP(C32,Change!A$2:B$31,2),Change!D$2:E$61,2))</f>
        <v>10</v>
      </c>
      <c r="I32" s="40">
        <f>IF(ISBLANK(G32),"",IF(LEFT(G32,1)="-",H32-20,H32))</f>
      </c>
      <c r="J32" s="33">
        <f>IF(ISNUMBER(I32),J31+IF(ISNUMBER(I32),I32,""),"")</f>
      </c>
    </row>
    <row r="33" spans="1:10" ht="12.75">
      <c r="A33" s="45"/>
      <c r="B33" s="45"/>
      <c r="C33" s="41"/>
      <c r="D33" s="42"/>
      <c r="E33" s="43"/>
      <c r="F33" s="44"/>
      <c r="G33" s="39"/>
      <c r="H33" s="38">
        <f>IF(UPPER(LEFT(F33,1))="H",10,VLOOKUP(VLOOKUP(E33,Change!A$2:B$31,2)-VLOOKUP(C33,Change!A$2:B$31,2),Change!D$2:E$61,2))</f>
        <v>10</v>
      </c>
      <c r="I33" s="40">
        <f>IF(ISBLANK(G33),"",IF(LEFT(G33,1)="-",H33-20,H33))</f>
      </c>
      <c r="J33" s="33">
        <f>IF(ISNUMBER(I33),J32+IF(ISNUMBER(I33),I33,""),"")</f>
      </c>
    </row>
    <row r="34" spans="1:10" ht="12.75">
      <c r="A34" s="45"/>
      <c r="B34" s="45"/>
      <c r="C34" s="41"/>
      <c r="D34" s="42"/>
      <c r="E34" s="43"/>
      <c r="F34" s="44"/>
      <c r="G34" s="39"/>
      <c r="H34" s="38">
        <f>IF(UPPER(LEFT(F34,1))="H",10,VLOOKUP(VLOOKUP(E34,Change!A$2:B$31,2)-VLOOKUP(C34,Change!A$2:B$31,2),Change!D$2:E$61,2))</f>
        <v>10</v>
      </c>
      <c r="I34" s="40">
        <f>IF(ISBLANK(G34),"",IF(LEFT(G34,1)="-",H34-20,H34))</f>
      </c>
      <c r="J34" s="33">
        <f>IF(ISNUMBER(I34),J33+IF(ISNUMBER(I34),I34,""),"")</f>
      </c>
    </row>
    <row r="35" spans="1:10" ht="12.75">
      <c r="A35" s="45"/>
      <c r="B35" s="45"/>
      <c r="C35" s="41"/>
      <c r="D35" s="42"/>
      <c r="E35" s="43"/>
      <c r="F35" s="44"/>
      <c r="G35" s="39"/>
      <c r="H35" s="38">
        <f>IF(UPPER(LEFT(F35,1))="H",10,VLOOKUP(VLOOKUP(E35,Change!A$2:B$31,2)-VLOOKUP(C35,Change!A$2:B$31,2),Change!D$2:E$61,2))</f>
        <v>10</v>
      </c>
      <c r="I35" s="40">
        <f>IF(ISBLANK(G35),"",IF(LEFT(G35,1)="-",H35-20,H35))</f>
      </c>
      <c r="J35" s="33">
        <f>IF(ISNUMBER(I35),J34+IF(ISNUMBER(I35),I35,""),"")</f>
      </c>
    </row>
    <row r="36" spans="1:10" ht="12.75">
      <c r="A36" s="45"/>
      <c r="B36" s="45"/>
      <c r="C36" s="41"/>
      <c r="D36" s="42"/>
      <c r="E36" s="43"/>
      <c r="F36" s="44"/>
      <c r="G36" s="39"/>
      <c r="H36" s="38">
        <f>IF(UPPER(LEFT(F36,1))="H",10,VLOOKUP(VLOOKUP(E36,Change!A$2:B$31,2)-VLOOKUP(C36,Change!A$2:B$31,2),Change!D$2:E$61,2))</f>
        <v>10</v>
      </c>
      <c r="I36" s="40">
        <f>IF(ISBLANK(G36),"",IF(LEFT(G36,1)="-",H36-20,H36))</f>
      </c>
      <c r="J36" s="33">
        <f>IF(ISNUMBER(I36),J35+IF(ISNUMBER(I36),I36,""),"")</f>
      </c>
    </row>
    <row r="37" spans="1:10" ht="12.75">
      <c r="A37" s="45"/>
      <c r="B37" s="45"/>
      <c r="C37" s="41"/>
      <c r="D37" s="42"/>
      <c r="E37" s="43"/>
      <c r="F37" s="44"/>
      <c r="G37" s="39"/>
      <c r="H37" s="38">
        <f>IF(UPPER(LEFT(F37,1))="H",10,VLOOKUP(VLOOKUP(E37,Change!A$2:B$31,2)-VLOOKUP(C37,Change!A$2:B$31,2),Change!D$2:E$61,2))</f>
        <v>10</v>
      </c>
      <c r="I37" s="40">
        <f>IF(ISBLANK(G37),"",IF(LEFT(G37,1)="-",H37-20,H37))</f>
      </c>
      <c r="J37" s="33">
        <f>IF(ISNUMBER(I37),J36+IF(ISNUMBER(I37),I37,""),"")</f>
      </c>
    </row>
    <row r="38" spans="1:10" ht="12.75">
      <c r="A38" s="45"/>
      <c r="B38" s="45"/>
      <c r="C38" s="41"/>
      <c r="D38" s="42"/>
      <c r="E38" s="43"/>
      <c r="F38" s="44"/>
      <c r="G38" s="39"/>
      <c r="H38" s="38">
        <f>IF(UPPER(LEFT(F38,1))="H",10,VLOOKUP(VLOOKUP(E38,Change!A$2:B$31,2)-VLOOKUP(C38,Change!A$2:B$31,2),Change!D$2:E$61,2))</f>
        <v>10</v>
      </c>
      <c r="I38" s="40">
        <f>IF(ISBLANK(G38),"",IF(LEFT(G38,1)="-",H38-20,H38))</f>
      </c>
      <c r="J38" s="33">
        <f>IF(ISNUMBER(I38),J37+IF(ISNUMBER(I38),I38,""),"")</f>
      </c>
    </row>
    <row r="39" spans="1:10" ht="12.75">
      <c r="A39" s="45"/>
      <c r="B39" s="45"/>
      <c r="C39" s="41"/>
      <c r="D39" s="42"/>
      <c r="E39" s="43"/>
      <c r="F39" s="44"/>
      <c r="G39" s="39"/>
      <c r="H39" s="38">
        <f>IF(UPPER(LEFT(F39,1))="H",10,VLOOKUP(VLOOKUP(E39,Change!A$2:B$31,2)-VLOOKUP(C39,Change!A$2:B$31,2),Change!D$2:E$61,2))</f>
        <v>10</v>
      </c>
      <c r="I39" s="40">
        <f>IF(ISBLANK(G39),"",IF(LEFT(G39,1)="-",H39-20,H39))</f>
      </c>
      <c r="J39" s="33">
        <f>IF(ISNUMBER(I39),J38+IF(ISNUMBER(I39),I39,""),"")</f>
      </c>
    </row>
    <row r="40" spans="1:10" ht="12.75">
      <c r="A40" s="45"/>
      <c r="B40" s="45"/>
      <c r="C40" s="41"/>
      <c r="D40" s="42"/>
      <c r="E40" s="43"/>
      <c r="F40" s="44"/>
      <c r="G40" s="39"/>
      <c r="H40" s="38">
        <f>IF(UPPER(LEFT(F40,1))="H",10,VLOOKUP(VLOOKUP(E40,Change!A$2:B$31,2)-VLOOKUP(C40,Change!A$2:B$31,2),Change!D$2:E$61,2))</f>
        <v>10</v>
      </c>
      <c r="I40" s="40">
        <f>IF(ISBLANK(G40),"",IF(LEFT(G40,1)="-",H40-20,H40))</f>
      </c>
      <c r="J40" s="33">
        <f>IF(ISNUMBER(I40),J39+IF(ISNUMBER(I40),I40,""),"")</f>
      </c>
    </row>
    <row r="41" spans="1:10" ht="12.75">
      <c r="A41" s="45"/>
      <c r="B41" s="45"/>
      <c r="C41" s="41"/>
      <c r="D41" s="42"/>
      <c r="E41" s="43"/>
      <c r="F41" s="44"/>
      <c r="G41" s="39"/>
      <c r="H41" s="38">
        <f>IF(UPPER(LEFT(F41,1))="H",10,VLOOKUP(VLOOKUP(E41,Change!A$2:B$31,2)-VLOOKUP(C41,Change!A$2:B$31,2),Change!D$2:E$61,2))</f>
        <v>10</v>
      </c>
      <c r="I41" s="40">
        <f>IF(ISBLANK(G41),"",IF(LEFT(G41,1)="-",H41-20,H41))</f>
      </c>
      <c r="J41" s="33">
        <f>IF(ISNUMBER(I41),J40+IF(ISNUMBER(I41),I41,""),"")</f>
      </c>
    </row>
    <row r="42" spans="1:10" ht="12.75">
      <c r="A42" s="45"/>
      <c r="B42" s="45"/>
      <c r="C42" s="41"/>
      <c r="D42" s="42"/>
      <c r="E42" s="43"/>
      <c r="F42" s="44"/>
      <c r="G42" s="39"/>
      <c r="H42" s="38">
        <f>IF(UPPER(LEFT(F42,1))="H",10,VLOOKUP(VLOOKUP(E42,Change!A$2:B$31,2)-VLOOKUP(C42,Change!A$2:B$31,2),Change!D$2:E$61,2))</f>
        <v>10</v>
      </c>
      <c r="I42" s="40">
        <f>IF(ISBLANK(G42),"",IF(LEFT(G42,1)="-",H42-20,H42))</f>
      </c>
      <c r="J42" s="33">
        <f>IF(ISNUMBER(I42),J41+IF(ISNUMBER(I42),I42,""),"")</f>
      </c>
    </row>
    <row r="43" spans="1:10" ht="12.75">
      <c r="A43" s="45"/>
      <c r="B43" s="45"/>
      <c r="C43" s="41"/>
      <c r="D43" s="42"/>
      <c r="E43" s="43"/>
      <c r="F43" s="44"/>
      <c r="G43" s="39"/>
      <c r="H43" s="38">
        <f>IF(UPPER(LEFT(F43,1))="H",10,VLOOKUP(VLOOKUP(E43,Change!A$2:B$31,2)-VLOOKUP(C43,Change!A$2:B$31,2),Change!D$2:E$61,2))</f>
        <v>10</v>
      </c>
      <c r="I43" s="40">
        <f>IF(ISBLANK(G43),"",IF(LEFT(G43,1)="-",H43-20,H43))</f>
      </c>
      <c r="J43" s="33">
        <f>IF(ISNUMBER(I43),J42+IF(ISNUMBER(I43),I43,""),"")</f>
      </c>
    </row>
    <row r="44" spans="1:10" ht="12.75">
      <c r="A44" s="45"/>
      <c r="B44" s="45"/>
      <c r="C44" s="41"/>
      <c r="D44" s="42"/>
      <c r="E44" s="43"/>
      <c r="F44" s="44"/>
      <c r="G44" s="39"/>
      <c r="H44" s="38">
        <f>IF(UPPER(LEFT(F44,1))="H",10,VLOOKUP(VLOOKUP(E44,Change!A$2:B$31,2)-VLOOKUP(C44,Change!A$2:B$31,2),Change!D$2:E$61,2))</f>
        <v>10</v>
      </c>
      <c r="I44" s="40">
        <f>IF(ISBLANK(G44),"",IF(LEFT(G44,1)="-",H44-20,H44))</f>
      </c>
      <c r="J44" s="33">
        <f>IF(ISNUMBER(I44),J43+IF(ISNUMBER(I44),I44,""),"")</f>
      </c>
    </row>
    <row r="45" spans="1:10" ht="12.75">
      <c r="A45" s="45"/>
      <c r="B45" s="45"/>
      <c r="C45" s="41"/>
      <c r="D45" s="42"/>
      <c r="E45" s="43"/>
      <c r="F45" s="44"/>
      <c r="G45" s="39"/>
      <c r="H45" s="38">
        <f>IF(UPPER(LEFT(F45,1))="H",10,VLOOKUP(VLOOKUP(E45,Change!A$2:B$31,2)-VLOOKUP(C45,Change!A$2:B$31,2),Change!D$2:E$61,2))</f>
        <v>10</v>
      </c>
      <c r="I45" s="40">
        <f>IF(ISBLANK(G45),"",IF(LEFT(G45,1)="-",H45-20,H45))</f>
      </c>
      <c r="J45" s="33">
        <f>IF(ISNUMBER(I45),J44+IF(ISNUMBER(I45),I45,""),"")</f>
      </c>
    </row>
    <row r="46" spans="1:10" ht="12.75">
      <c r="A46" s="45"/>
      <c r="B46" s="45"/>
      <c r="C46" s="41"/>
      <c r="D46" s="42"/>
      <c r="E46" s="43"/>
      <c r="F46" s="44"/>
      <c r="G46" s="39"/>
      <c r="H46" s="38">
        <f>IF(UPPER(LEFT(F46,1))="H",10,VLOOKUP(VLOOKUP(E46,Change!A$2:B$31,2)-VLOOKUP(C46,Change!A$2:B$31,2),Change!D$2:E$61,2))</f>
        <v>10</v>
      </c>
      <c r="I46" s="40">
        <f>IF(ISBLANK(G46),"",IF(LEFT(G46,1)="-",H46-20,H46))</f>
      </c>
      <c r="J46" s="33">
        <f>IF(ISNUMBER(I46),J45+IF(ISNUMBER(I46),I46,""),"")</f>
      </c>
    </row>
    <row r="47" spans="1:10" ht="12.75">
      <c r="A47" s="45"/>
      <c r="B47" s="45"/>
      <c r="C47" s="41"/>
      <c r="D47" s="42"/>
      <c r="E47" s="43"/>
      <c r="F47" s="44"/>
      <c r="G47" s="39"/>
      <c r="H47" s="38">
        <f>IF(UPPER(LEFT(F47,1))="H",10,VLOOKUP(VLOOKUP(E47,Change!A$2:B$31,2)-VLOOKUP(C47,Change!A$2:B$31,2),Change!D$2:E$61,2))</f>
        <v>10</v>
      </c>
      <c r="I47" s="40">
        <f>IF(ISBLANK(G47),"",IF(LEFT(G47,1)="-",H47-20,H47))</f>
      </c>
      <c r="J47" s="33">
        <f>IF(ISNUMBER(I47),J46+IF(ISNUMBER(I47),I47,""),"")</f>
      </c>
    </row>
    <row r="48" spans="1:10" ht="12.75">
      <c r="A48" s="45"/>
      <c r="B48" s="45"/>
      <c r="C48" s="41"/>
      <c r="D48" s="42"/>
      <c r="E48" s="43"/>
      <c r="F48" s="44"/>
      <c r="G48" s="39"/>
      <c r="H48" s="38">
        <f>IF(UPPER(LEFT(F48,1))="H",10,VLOOKUP(VLOOKUP(E48,Change!A$2:B$31,2)-VLOOKUP(C48,Change!A$2:B$31,2),Change!D$2:E$61,2))</f>
        <v>10</v>
      </c>
      <c r="I48" s="40">
        <f>IF(ISBLANK(G48),"",IF(LEFT(G48,1)="-",H48-20,H48))</f>
      </c>
      <c r="J48" s="33">
        <f>IF(ISNUMBER(I48),J47+IF(ISNUMBER(I48),I48,""),"")</f>
      </c>
    </row>
    <row r="49" spans="1:10" ht="12.75">
      <c r="A49" s="45"/>
      <c r="B49" s="45"/>
      <c r="C49" s="41"/>
      <c r="D49" s="42"/>
      <c r="E49" s="43"/>
      <c r="F49" s="44"/>
      <c r="G49" s="39"/>
      <c r="H49" s="38">
        <f>IF(UPPER(LEFT(F49,1))="H",10,VLOOKUP(VLOOKUP(E49,Change!A$2:B$31,2)-VLOOKUP(C49,Change!A$2:B$31,2),Change!D$2:E$61,2))</f>
        <v>10</v>
      </c>
      <c r="I49" s="40">
        <f>IF(ISBLANK(G49),"",IF(LEFT(G49,1)="-",H49-20,H49))</f>
      </c>
      <c r="J49" s="33">
        <f>IF(ISNUMBER(I49),J48+IF(ISNUMBER(I49),I49,""),"")</f>
      </c>
    </row>
    <row r="50" spans="1:10" ht="12.75">
      <c r="A50" s="45"/>
      <c r="B50" s="45"/>
      <c r="C50" s="41"/>
      <c r="D50" s="42"/>
      <c r="E50" s="43"/>
      <c r="F50" s="44"/>
      <c r="G50" s="39"/>
      <c r="H50" s="38">
        <f>IF(UPPER(LEFT(F50,1))="H",10,VLOOKUP(VLOOKUP(E50,Change!A$2:B$31,2)-VLOOKUP(C50,Change!A$2:B$31,2),Change!D$2:E$61,2))</f>
        <v>10</v>
      </c>
      <c r="I50" s="40">
        <f>IF(ISBLANK(G50),"",IF(LEFT(G50,1)="-",H50-20,H50))</f>
      </c>
      <c r="J50" s="33">
        <f>IF(ISNUMBER(I50),J49+IF(ISNUMBER(I50),I50,""),"")</f>
      </c>
    </row>
    <row r="51" spans="1:10" ht="12.75">
      <c r="A51" s="45"/>
      <c r="B51" s="45"/>
      <c r="C51" s="41"/>
      <c r="D51" s="42"/>
      <c r="E51" s="43"/>
      <c r="F51" s="44"/>
      <c r="G51" s="39"/>
      <c r="H51" s="38">
        <f>IF(UPPER(LEFT(F51,1))="H",10,VLOOKUP(VLOOKUP(E51,Change!A$2:B$31,2)-VLOOKUP(C51,Change!A$2:B$31,2),Change!D$2:E$61,2))</f>
        <v>10</v>
      </c>
      <c r="I51" s="40">
        <f>IF(ISBLANK(G51),"",IF(LEFT(G51,1)="-",H51-20,H51))</f>
      </c>
      <c r="J51" s="33">
        <f>IF(ISNUMBER(I51),J50+IF(ISNUMBER(I51),I51,""),"")</f>
      </c>
    </row>
    <row r="52" spans="1:10" ht="12.75">
      <c r="A52" s="45"/>
      <c r="B52" s="45"/>
      <c r="C52" s="41"/>
      <c r="D52" s="42"/>
      <c r="E52" s="43"/>
      <c r="F52" s="44"/>
      <c r="G52" s="39"/>
      <c r="H52" s="38">
        <f>IF(UPPER(LEFT(F52,1))="H",10,VLOOKUP(VLOOKUP(E52,Change!A$2:B$31,2)-VLOOKUP(C52,Change!A$2:B$31,2),Change!D$2:E$61,2))</f>
        <v>10</v>
      </c>
      <c r="I52" s="40">
        <f>IF(ISBLANK(G52),"",IF(LEFT(G52,1)="-",H52-20,H52))</f>
      </c>
      <c r="J52" s="33">
        <f>IF(ISNUMBER(I52),J51+IF(ISNUMBER(I52),I52,""),"")</f>
      </c>
    </row>
    <row r="53" spans="1:10" ht="12.75">
      <c r="A53" s="45"/>
      <c r="B53" s="45"/>
      <c r="C53" s="41"/>
      <c r="D53" s="42"/>
      <c r="E53" s="43"/>
      <c r="F53" s="44"/>
      <c r="G53" s="39"/>
      <c r="H53" s="38">
        <f>IF(UPPER(LEFT(F53,1))="H",10,VLOOKUP(VLOOKUP(E53,Change!A$2:B$31,2)-VLOOKUP(C53,Change!A$2:B$31,2),Change!D$2:E$61,2))</f>
        <v>10</v>
      </c>
      <c r="I53" s="40">
        <f>IF(ISBLANK(G53),"",IF(LEFT(G53,1)="-",H53-20,H53))</f>
      </c>
      <c r="J53" s="33">
        <f>IF(ISNUMBER(I53),J52+IF(ISNUMBER(I53),I53,""),"")</f>
      </c>
    </row>
    <row r="54" spans="1:10" ht="12.75">
      <c r="A54" s="45"/>
      <c r="B54" s="45"/>
      <c r="C54" s="41"/>
      <c r="D54" s="42"/>
      <c r="E54" s="43"/>
      <c r="F54" s="44"/>
      <c r="G54" s="39"/>
      <c r="H54" s="38">
        <f>IF(UPPER(LEFT(F54,1))="H",10,VLOOKUP(VLOOKUP(E54,Change!A$2:B$31,2)-VLOOKUP(C54,Change!A$2:B$31,2),Change!D$2:E$61,2))</f>
        <v>10</v>
      </c>
      <c r="I54" s="40">
        <f>IF(ISBLANK(G54),"",IF(LEFT(G54,1)="-",H54-20,H54))</f>
      </c>
      <c r="J54" s="33">
        <f>IF(ISNUMBER(I54),J53+IF(ISNUMBER(I54),I54,""),"")</f>
      </c>
    </row>
    <row r="55" spans="1:10" ht="12.75">
      <c r="A55" s="45"/>
      <c r="B55" s="45"/>
      <c r="C55" s="41"/>
      <c r="D55" s="42"/>
      <c r="E55" s="43"/>
      <c r="F55" s="44"/>
      <c r="G55" s="39"/>
      <c r="H55" s="38">
        <f>IF(UPPER(LEFT(F55,1))="H",10,VLOOKUP(VLOOKUP(E55,Change!A$2:B$31,2)-VLOOKUP(C55,Change!A$2:B$31,2),Change!D$2:E$61,2))</f>
        <v>10</v>
      </c>
      <c r="I55" s="40">
        <f>IF(ISBLANK(G55),"",IF(LEFT(G55,1)="-",H55-20,H55))</f>
      </c>
      <c r="J55" s="33">
        <f>IF(ISNUMBER(I55),J54+IF(ISNUMBER(I55),I55,""),"")</f>
      </c>
    </row>
    <row r="56" spans="1:10" ht="12.75">
      <c r="A56" s="45"/>
      <c r="B56" s="45"/>
      <c r="C56" s="41"/>
      <c r="D56" s="42"/>
      <c r="E56" s="43"/>
      <c r="F56" s="44"/>
      <c r="G56" s="39"/>
      <c r="H56" s="38">
        <f>IF(UPPER(LEFT(F56,1))="H",10,VLOOKUP(VLOOKUP(E56,Change!A$2:B$31,2)-VLOOKUP(C56,Change!A$2:B$31,2),Change!D$2:E$61,2))</f>
        <v>10</v>
      </c>
      <c r="I56" s="40">
        <f>IF(ISBLANK(G56),"",IF(LEFT(G56,1)="-",H56-20,H56))</f>
      </c>
      <c r="J56" s="33">
        <f>IF(ISNUMBER(I56),J55+IF(ISNUMBER(I56),I56,""),"")</f>
      </c>
    </row>
    <row r="57" spans="1:10" ht="12.75">
      <c r="A57" s="45"/>
      <c r="B57" s="45"/>
      <c r="C57" s="41"/>
      <c r="D57" s="42"/>
      <c r="E57" s="43"/>
      <c r="F57" s="44"/>
      <c r="G57" s="39"/>
      <c r="H57" s="38">
        <f>IF(UPPER(LEFT(F57,1))="H",10,VLOOKUP(VLOOKUP(E57,Change!A$2:B$31,2)-VLOOKUP(C57,Change!A$2:B$31,2),Change!D$2:E$61,2))</f>
        <v>10</v>
      </c>
      <c r="I57" s="40">
        <f>IF(ISBLANK(G57),"",IF(LEFT(G57,1)="-",H57-20,H57))</f>
      </c>
      <c r="J57" s="33">
        <f>IF(ISNUMBER(I57),J56+IF(ISNUMBER(I57),I57,""),"")</f>
      </c>
    </row>
    <row r="58" spans="1:10" ht="12.75">
      <c r="A58" s="45"/>
      <c r="B58" s="45"/>
      <c r="C58" s="41"/>
      <c r="D58" s="42"/>
      <c r="E58" s="43"/>
      <c r="F58" s="44"/>
      <c r="G58" s="39"/>
      <c r="H58" s="38">
        <f>IF(UPPER(LEFT(F58,1))="H",10,VLOOKUP(VLOOKUP(E58,Change!A$2:B$31,2)-VLOOKUP(C58,Change!A$2:B$31,2),Change!D$2:E$61,2))</f>
        <v>10</v>
      </c>
      <c r="I58" s="40">
        <f>IF(ISBLANK(G58),"",IF(LEFT(G58,1)="-",H58-20,H58))</f>
      </c>
      <c r="J58" s="33">
        <f>IF(ISNUMBER(I58),J57+IF(ISNUMBER(I58),I58,""),"")</f>
      </c>
    </row>
    <row r="59" spans="1:10" ht="12.75">
      <c r="A59" s="45"/>
      <c r="B59" s="45"/>
      <c r="C59" s="41"/>
      <c r="D59" s="42"/>
      <c r="E59" s="43"/>
      <c r="F59" s="44"/>
      <c r="G59" s="39"/>
      <c r="H59" s="38">
        <f>IF(UPPER(LEFT(F59,1))="H",10,VLOOKUP(VLOOKUP(E59,Change!A$2:B$31,2)-VLOOKUP(C59,Change!A$2:B$31,2),Change!D$2:E$61,2))</f>
        <v>10</v>
      </c>
      <c r="I59" s="40">
        <f>IF(ISBLANK(G59),"",IF(LEFT(G59,1)="-",H59-20,H59))</f>
      </c>
      <c r="J59" s="33">
        <f>IF(ISNUMBER(I59),J58+IF(ISNUMBER(I59),I59,""),"")</f>
      </c>
    </row>
    <row r="60" spans="1:10" ht="12.75">
      <c r="A60" s="45"/>
      <c r="B60" s="45"/>
      <c r="C60" s="41"/>
      <c r="D60" s="42"/>
      <c r="E60" s="43"/>
      <c r="F60" s="44"/>
      <c r="G60" s="39"/>
      <c r="H60" s="38">
        <f>IF(UPPER(LEFT(F60,1))="H",10,VLOOKUP(VLOOKUP(E60,Change!A$2:B$31,2)-VLOOKUP(C60,Change!A$2:B$31,2),Change!D$2:E$61,2))</f>
        <v>10</v>
      </c>
      <c r="I60" s="40">
        <f>IF(ISBLANK(G60),"",IF(LEFT(G60,1)="-",H60-20,H60))</f>
      </c>
      <c r="J60" s="33">
        <f>IF(ISNUMBER(I60),J59+IF(ISNUMBER(I60),I60,""),"")</f>
      </c>
    </row>
    <row r="61" spans="1:10" ht="12.75">
      <c r="A61" s="45"/>
      <c r="B61" s="45"/>
      <c r="C61" s="41"/>
      <c r="D61" s="42"/>
      <c r="E61" s="43"/>
      <c r="F61" s="44"/>
      <c r="G61" s="39"/>
      <c r="H61" s="38">
        <f>IF(UPPER(LEFT(F61,1))="H",10,VLOOKUP(VLOOKUP(E61,Change!A$2:B$31,2)-VLOOKUP(C61,Change!A$2:B$31,2),Change!D$2:E$61,2))</f>
        <v>10</v>
      </c>
      <c r="I61" s="40">
        <f>IF(ISBLANK(G61),"",IF(LEFT(G61,1)="-",H61-20,H61))</f>
      </c>
      <c r="J61" s="33">
        <f>IF(ISNUMBER(I61),J60+IF(ISNUMBER(I61),I61,""),"")</f>
      </c>
    </row>
    <row r="62" spans="1:10" ht="12.75">
      <c r="A62" s="45"/>
      <c r="B62" s="45"/>
      <c r="C62" s="41"/>
      <c r="D62" s="42"/>
      <c r="E62" s="43"/>
      <c r="F62" s="44"/>
      <c r="G62" s="39"/>
      <c r="H62" s="38">
        <f>IF(UPPER(LEFT(F62,1))="H",10,VLOOKUP(VLOOKUP(E62,Change!A$2:B$31,2)-VLOOKUP(C62,Change!A$2:B$31,2),Change!D$2:E$61,2))</f>
        <v>10</v>
      </c>
      <c r="I62" s="40">
        <f>IF(ISBLANK(G62),"",IF(LEFT(G62,1)="-",H62-20,H62))</f>
      </c>
      <c r="J62" s="33">
        <f>IF(ISNUMBER(I62),J61+IF(ISNUMBER(I62),I62,""),"")</f>
      </c>
    </row>
    <row r="63" spans="1:10" ht="12.75">
      <c r="A63" s="45"/>
      <c r="B63" s="45"/>
      <c r="C63" s="41"/>
      <c r="D63" s="42"/>
      <c r="E63" s="43"/>
      <c r="F63" s="44"/>
      <c r="G63" s="39"/>
      <c r="H63" s="38">
        <f>IF(UPPER(LEFT(F63,1))="H",10,VLOOKUP(VLOOKUP(E63,Change!A$2:B$31,2)-VLOOKUP(C63,Change!A$2:B$31,2),Change!D$2:E$61,2))</f>
        <v>10</v>
      </c>
      <c r="I63" s="40">
        <f>IF(ISBLANK(G63),"",IF(LEFT(G63,1)="-",H63-20,H63))</f>
      </c>
      <c r="J63" s="33">
        <f>IF(ISNUMBER(I63),J62+IF(ISNUMBER(I63),I63,""),"")</f>
      </c>
    </row>
    <row r="64" spans="1:10" ht="12.75">
      <c r="A64" s="45"/>
      <c r="B64" s="45"/>
      <c r="C64" s="41"/>
      <c r="D64" s="42"/>
      <c r="E64" s="43"/>
      <c r="F64" s="44"/>
      <c r="G64" s="39"/>
      <c r="H64" s="38">
        <f>IF(UPPER(LEFT(F64,1))="H",10,VLOOKUP(VLOOKUP(E64,Change!A$2:B$31,2)-VLOOKUP(C64,Change!A$2:B$31,2),Change!D$2:E$61,2))</f>
        <v>10</v>
      </c>
      <c r="I64" s="40">
        <f>IF(ISBLANK(G64),"",IF(LEFT(G64,1)="-",H64-20,H64))</f>
      </c>
      <c r="J64" s="33">
        <f>IF(ISNUMBER(I64),J63+IF(ISNUMBER(I64),I64,""),"")</f>
      </c>
    </row>
    <row r="65" spans="1:10" ht="12.75">
      <c r="A65" s="45"/>
      <c r="B65" s="45"/>
      <c r="C65" s="41"/>
      <c r="D65" s="42"/>
      <c r="E65" s="43"/>
      <c r="F65" s="44"/>
      <c r="G65" s="39"/>
      <c r="H65" s="38">
        <f>IF(UPPER(LEFT(F65,1))="H",10,VLOOKUP(VLOOKUP(E65,Change!A$2:B$31,2)-VLOOKUP(C65,Change!A$2:B$31,2),Change!D$2:E$61,2))</f>
        <v>10</v>
      </c>
      <c r="I65" s="40">
        <f>IF(ISBLANK(G65),"",IF(LEFT(G65,1)="-",H65-20,H65))</f>
      </c>
      <c r="J65" s="33">
        <f>IF(ISNUMBER(I65),J64+IF(ISNUMBER(I65),I65,""),"")</f>
      </c>
    </row>
    <row r="66" spans="1:10" ht="12.75">
      <c r="A66" s="45"/>
      <c r="B66" s="45"/>
      <c r="C66" s="41"/>
      <c r="D66" s="42"/>
      <c r="E66" s="43"/>
      <c r="F66" s="44"/>
      <c r="G66" s="39"/>
      <c r="H66" s="38">
        <f>IF(UPPER(LEFT(F66,1))="H",10,VLOOKUP(VLOOKUP(E66,Change!A$2:B$31,2)-VLOOKUP(C66,Change!A$2:B$31,2),Change!D$2:E$61,2))</f>
        <v>10</v>
      </c>
      <c r="I66" s="40">
        <f>IF(ISBLANK(G66),"",IF(LEFT(G66,1)="-",H66-20,H66))</f>
      </c>
      <c r="J66" s="33">
        <f>IF(ISNUMBER(I66),J65+IF(ISNUMBER(I66),I66,""),"")</f>
      </c>
    </row>
    <row r="67" spans="1:10" ht="12.75">
      <c r="A67" s="45"/>
      <c r="B67" s="45"/>
      <c r="C67" s="41"/>
      <c r="D67" s="42"/>
      <c r="E67" s="43"/>
      <c r="F67" s="44"/>
      <c r="G67" s="39"/>
      <c r="H67" s="38">
        <f>IF(UPPER(LEFT(F67,1))="H",10,VLOOKUP(VLOOKUP(E67,Change!A$2:B$31,2)-VLOOKUP(C67,Change!A$2:B$31,2),Change!D$2:E$61,2))</f>
        <v>10</v>
      </c>
      <c r="I67" s="40">
        <f>IF(ISBLANK(G67),"",IF(LEFT(G67,1)="-",H67-20,H67))</f>
      </c>
      <c r="J67" s="33">
        <f>IF(ISNUMBER(I67),J66+IF(ISNUMBER(I67),I67,""),"")</f>
      </c>
    </row>
    <row r="68" spans="1:10" ht="12.75">
      <c r="A68" s="45"/>
      <c r="B68" s="45"/>
      <c r="C68" s="41"/>
      <c r="D68" s="42"/>
      <c r="E68" s="43"/>
      <c r="F68" s="44"/>
      <c r="G68" s="39"/>
      <c r="H68" s="38">
        <f>IF(UPPER(LEFT(F68,1))="H",10,VLOOKUP(VLOOKUP(E68,Change!A$2:B$31,2)-VLOOKUP(C68,Change!A$2:B$31,2),Change!D$2:E$61,2))</f>
        <v>10</v>
      </c>
      <c r="I68" s="40">
        <f>IF(ISBLANK(G68),"",IF(LEFT(G68,1)="-",H68-20,H68))</f>
      </c>
      <c r="J68" s="33">
        <f>IF(ISNUMBER(I68),J67+IF(ISNUMBER(I68),I68,""),"")</f>
      </c>
    </row>
    <row r="69" spans="1:10" ht="12.75">
      <c r="A69" s="45"/>
      <c r="B69" s="45"/>
      <c r="C69" s="41"/>
      <c r="D69" s="42"/>
      <c r="E69" s="43"/>
      <c r="F69" s="44"/>
      <c r="G69" s="39"/>
      <c r="H69" s="38">
        <f>IF(UPPER(LEFT(F69,1))="H",10,VLOOKUP(VLOOKUP(E69,Change!A$2:B$31,2)-VLOOKUP(C69,Change!A$2:B$31,2),Change!D$2:E$61,2))</f>
        <v>10</v>
      </c>
      <c r="I69" s="40">
        <f>IF(ISBLANK(G69),"",IF(LEFT(G69,1)="-",H69-20,H69))</f>
      </c>
      <c r="J69" s="33">
        <f>IF(ISNUMBER(I69),J68+IF(ISNUMBER(I69),I69,""),"")</f>
      </c>
    </row>
    <row r="70" spans="1:10" ht="12.75">
      <c r="A70" s="45"/>
      <c r="B70" s="45"/>
      <c r="C70" s="41"/>
      <c r="D70" s="42"/>
      <c r="E70" s="43"/>
      <c r="F70" s="44"/>
      <c r="G70" s="39"/>
      <c r="H70" s="38">
        <f>IF(UPPER(LEFT(F70,1))="H",10,VLOOKUP(VLOOKUP(E70,Change!A$2:B$31,2)-VLOOKUP(C70,Change!A$2:B$31,2),Change!D$2:E$61,2))</f>
        <v>10</v>
      </c>
      <c r="I70" s="40">
        <f>IF(ISBLANK(G70),"",IF(LEFT(G70,1)="-",H70-20,H70))</f>
      </c>
      <c r="J70" s="33">
        <f>IF(ISNUMBER(I70),J69+IF(ISNUMBER(I70),I70,""),"")</f>
      </c>
    </row>
    <row r="71" spans="1:10" ht="12.75">
      <c r="A71" s="45"/>
      <c r="B71" s="45"/>
      <c r="C71" s="41"/>
      <c r="D71" s="42"/>
      <c r="E71" s="43"/>
      <c r="F71" s="44"/>
      <c r="G71" s="39"/>
      <c r="H71" s="38">
        <f>IF(UPPER(LEFT(F71,1))="H",10,VLOOKUP(VLOOKUP(E71,Change!A$2:B$31,2)-VLOOKUP(C71,Change!A$2:B$31,2),Change!D$2:E$61,2))</f>
        <v>10</v>
      </c>
      <c r="I71" s="40">
        <f>IF(ISBLANK(G71),"",IF(LEFT(G71,1)="-",H71-20,H71))</f>
      </c>
      <c r="J71" s="33">
        <f>IF(ISNUMBER(I71),J70+IF(ISNUMBER(I71),I71,""),"")</f>
      </c>
    </row>
    <row r="72" spans="1:10" ht="12.75">
      <c r="A72" s="45"/>
      <c r="B72" s="45"/>
      <c r="C72" s="41"/>
      <c r="D72" s="42"/>
      <c r="E72" s="43"/>
      <c r="F72" s="44"/>
      <c r="G72" s="39"/>
      <c r="H72" s="38">
        <f>IF(UPPER(LEFT(F72,1))="H",10,VLOOKUP(VLOOKUP(E72,Change!A$2:B$31,2)-VLOOKUP(C72,Change!A$2:B$31,2),Change!D$2:E$61,2))</f>
        <v>10</v>
      </c>
      <c r="I72" s="40">
        <f>IF(ISBLANK(G72),"",IF(LEFT(G72,1)="-",H72-20,H72))</f>
      </c>
      <c r="J72" s="33">
        <f>IF(ISNUMBER(I72),J71+IF(ISNUMBER(I72),I72,""),"")</f>
      </c>
    </row>
    <row r="73" spans="1:10" ht="12.75">
      <c r="A73" s="45"/>
      <c r="B73" s="45"/>
      <c r="C73" s="41"/>
      <c r="D73" s="42"/>
      <c r="E73" s="43"/>
      <c r="F73" s="44"/>
      <c r="G73" s="39"/>
      <c r="H73" s="38">
        <f>IF(UPPER(LEFT(F73,1))="H",10,VLOOKUP(VLOOKUP(E73,Change!A$2:B$31,2)-VLOOKUP(C73,Change!A$2:B$31,2),Change!D$2:E$61,2))</f>
        <v>10</v>
      </c>
      <c r="I73" s="40">
        <f>IF(ISBLANK(G73),"",IF(LEFT(G73,1)="-",H73-20,H73))</f>
      </c>
      <c r="J73" s="33">
        <f>IF(ISNUMBER(I73),J72+IF(ISNUMBER(I73),I73,""),"")</f>
      </c>
    </row>
    <row r="74" spans="1:10" ht="12.75">
      <c r="A74" s="45"/>
      <c r="B74" s="45"/>
      <c r="C74" s="41"/>
      <c r="D74" s="42"/>
      <c r="E74" s="43"/>
      <c r="F74" s="44"/>
      <c r="G74" s="39"/>
      <c r="H74" s="38">
        <f>IF(UPPER(LEFT(F74,1))="H",10,VLOOKUP(VLOOKUP(E74,Change!A$2:B$31,2)-VLOOKUP(C74,Change!A$2:B$31,2),Change!D$2:E$61,2))</f>
        <v>10</v>
      </c>
      <c r="I74" s="40">
        <f>IF(ISBLANK(G74),"",IF(LEFT(G74,1)="-",H74-20,H74))</f>
      </c>
      <c r="J74" s="33">
        <f>IF(ISNUMBER(I74),J73+IF(ISNUMBER(I74),I74,""),"")</f>
      </c>
    </row>
    <row r="75" spans="1:10" ht="12.75">
      <c r="A75" s="45"/>
      <c r="B75" s="45"/>
      <c r="C75" s="41"/>
      <c r="D75" s="42"/>
      <c r="E75" s="43"/>
      <c r="F75" s="44"/>
      <c r="G75" s="39"/>
      <c r="H75" s="38">
        <f>IF(UPPER(LEFT(F75,1))="H",10,VLOOKUP(VLOOKUP(E75,Change!A$2:B$31,2)-VLOOKUP(C75,Change!A$2:B$31,2),Change!D$2:E$61,2))</f>
        <v>10</v>
      </c>
      <c r="I75" s="40">
        <f>IF(ISBLANK(G75),"",IF(LEFT(G75,1)="-",H75-20,H75))</f>
      </c>
      <c r="J75" s="33">
        <f>IF(ISNUMBER(I75),J74+IF(ISNUMBER(I75),I75,""),"")</f>
      </c>
    </row>
    <row r="76" spans="1:10" ht="12.75">
      <c r="A76" s="45"/>
      <c r="B76" s="45"/>
      <c r="C76" s="41"/>
      <c r="D76" s="42"/>
      <c r="E76" s="43"/>
      <c r="F76" s="44"/>
      <c r="G76" s="39"/>
      <c r="H76" s="38">
        <f>IF(UPPER(LEFT(F76,1))="H",10,VLOOKUP(VLOOKUP(E76,Change!A$2:B$31,2)-VLOOKUP(C76,Change!A$2:B$31,2),Change!D$2:E$61,2))</f>
        <v>10</v>
      </c>
      <c r="I76" s="40">
        <f>IF(ISBLANK(G76),"",IF(LEFT(G76,1)="-",H76-20,H76))</f>
      </c>
      <c r="J76" s="33">
        <f>IF(ISNUMBER(I76),J75+IF(ISNUMBER(I76),I76,""),"")</f>
      </c>
    </row>
    <row r="77" spans="1:10" ht="12.75">
      <c r="A77" s="45"/>
      <c r="B77" s="45"/>
      <c r="C77" s="41"/>
      <c r="D77" s="42"/>
      <c r="E77" s="43"/>
      <c r="F77" s="44"/>
      <c r="G77" s="39"/>
      <c r="H77" s="38">
        <f>IF(UPPER(LEFT(F77,1))="H",10,VLOOKUP(VLOOKUP(E77,Change!A$2:B$31,2)-VLOOKUP(C77,Change!A$2:B$31,2),Change!D$2:E$61,2))</f>
        <v>10</v>
      </c>
      <c r="I77" s="40">
        <f>IF(ISBLANK(G77),"",IF(LEFT(G77,1)="-",H77-20,H77))</f>
      </c>
      <c r="J77" s="33">
        <f>IF(ISNUMBER(I77),J76+IF(ISNUMBER(I77),I77,""),"")</f>
      </c>
    </row>
    <row r="78" spans="1:10" ht="12.75">
      <c r="A78" s="45"/>
      <c r="B78" s="45"/>
      <c r="C78" s="41"/>
      <c r="D78" s="42"/>
      <c r="E78" s="43"/>
      <c r="F78" s="44"/>
      <c r="G78" s="39"/>
      <c r="H78" s="38">
        <f>IF(UPPER(LEFT(F78,1))="H",10,VLOOKUP(VLOOKUP(E78,Change!A$2:B$31,2)-VLOOKUP(C78,Change!A$2:B$31,2),Change!D$2:E$61,2))</f>
        <v>10</v>
      </c>
      <c r="I78" s="40">
        <f>IF(ISBLANK(G78),"",IF(LEFT(G78,1)="-",H78-20,H78))</f>
      </c>
      <c r="J78" s="33">
        <f>IF(ISNUMBER(I78),J77+IF(ISNUMBER(I78),I78,""),"")</f>
      </c>
    </row>
    <row r="79" spans="1:10" ht="12.75">
      <c r="A79" s="45"/>
      <c r="B79" s="45"/>
      <c r="C79" s="41"/>
      <c r="D79" s="42"/>
      <c r="E79" s="43"/>
      <c r="F79" s="44"/>
      <c r="G79" s="39"/>
      <c r="H79" s="38">
        <f>IF(UPPER(LEFT(F79,1))="H",10,VLOOKUP(VLOOKUP(E79,Change!A$2:B$31,2)-VLOOKUP(C79,Change!A$2:B$31,2),Change!D$2:E$61,2))</f>
        <v>10</v>
      </c>
      <c r="I79" s="40">
        <f>IF(ISBLANK(G79),"",IF(LEFT(G79,1)="-",H79-20,H79))</f>
      </c>
      <c r="J79" s="33">
        <f>IF(ISNUMBER(I79),J78+IF(ISNUMBER(I79),I79,""),"")</f>
      </c>
    </row>
    <row r="80" spans="1:10" ht="12.75">
      <c r="A80" s="45"/>
      <c r="B80" s="45"/>
      <c r="C80" s="41"/>
      <c r="D80" s="42"/>
      <c r="E80" s="43"/>
      <c r="F80" s="44"/>
      <c r="G80" s="39"/>
      <c r="H80" s="38">
        <f>IF(UPPER(LEFT(F80,1))="H",10,VLOOKUP(VLOOKUP(E80,Change!A$2:B$31,2)-VLOOKUP(C80,Change!A$2:B$31,2),Change!D$2:E$61,2))</f>
        <v>10</v>
      </c>
      <c r="I80" s="40">
        <f>IF(ISBLANK(G80),"",IF(LEFT(G80,1)="-",H80-20,H80))</f>
      </c>
      <c r="J80" s="33">
        <f>IF(ISNUMBER(I80),J79+IF(ISNUMBER(I80),I80,""),"")</f>
      </c>
    </row>
    <row r="81" spans="1:10" ht="12.75">
      <c r="A81" s="45"/>
      <c r="B81" s="45"/>
      <c r="C81" s="41"/>
      <c r="D81" s="42"/>
      <c r="E81" s="43"/>
      <c r="F81" s="44"/>
      <c r="G81" s="39"/>
      <c r="H81" s="38">
        <f>IF(UPPER(LEFT(F81,1))="H",10,VLOOKUP(VLOOKUP(E81,Change!A$2:B$31,2)-VLOOKUP(C81,Change!A$2:B$31,2),Change!D$2:E$61,2))</f>
        <v>10</v>
      </c>
      <c r="I81" s="40">
        <f>IF(ISBLANK(G81),"",IF(LEFT(G81,1)="-",H81-20,H81))</f>
      </c>
      <c r="J81" s="33">
        <f>IF(ISNUMBER(I81),J80+IF(ISNUMBER(I81),I81,""),"")</f>
      </c>
    </row>
    <row r="82" spans="1:10" ht="12.75">
      <c r="A82" s="45"/>
      <c r="B82" s="45"/>
      <c r="C82" s="41"/>
      <c r="D82" s="42"/>
      <c r="E82" s="43"/>
      <c r="F82" s="44"/>
      <c r="G82" s="39"/>
      <c r="H82" s="38">
        <f>IF(UPPER(LEFT(F82,1))="H",10,VLOOKUP(VLOOKUP(E82,Change!A$2:B$31,2)-VLOOKUP(C82,Change!A$2:B$31,2),Change!D$2:E$61,2))</f>
        <v>10</v>
      </c>
      <c r="I82" s="40">
        <f>IF(ISBLANK(G82),"",IF(LEFT(G82,1)="-",H82-20,H82))</f>
      </c>
      <c r="J82" s="33">
        <f>IF(ISNUMBER(I82),J81+IF(ISNUMBER(I82),I82,""),"")</f>
      </c>
    </row>
    <row r="83" spans="1:10" ht="12.75">
      <c r="A83" s="45"/>
      <c r="B83" s="45"/>
      <c r="C83" s="41"/>
      <c r="D83" s="42"/>
      <c r="E83" s="43"/>
      <c r="F83" s="44"/>
      <c r="G83" s="39"/>
      <c r="H83" s="38">
        <f>IF(UPPER(LEFT(F83,1))="H",10,VLOOKUP(VLOOKUP(E83,Change!A$2:B$31,2)-VLOOKUP(C83,Change!A$2:B$31,2),Change!D$2:E$61,2))</f>
        <v>10</v>
      </c>
      <c r="I83" s="40">
        <f>IF(ISBLANK(G83),"",IF(LEFT(G83,1)="-",H83-20,H83))</f>
      </c>
      <c r="J83" s="33">
        <f>IF(ISNUMBER(I83),J82+IF(ISNUMBER(I83),I83,""),"")</f>
      </c>
    </row>
    <row r="84" spans="1:10" ht="12.75">
      <c r="A84" s="45"/>
      <c r="B84" s="45"/>
      <c r="C84" s="41"/>
      <c r="D84" s="42"/>
      <c r="E84" s="43"/>
      <c r="F84" s="44"/>
      <c r="G84" s="39"/>
      <c r="H84" s="38">
        <f>IF(UPPER(LEFT(F84,1))="H",10,VLOOKUP(VLOOKUP(E84,Change!A$2:B$31,2)-VLOOKUP(C84,Change!A$2:B$31,2),Change!D$2:E$61,2))</f>
        <v>10</v>
      </c>
      <c r="I84" s="40">
        <f>IF(ISBLANK(G84),"",IF(LEFT(G84,1)="-",H84-20,H84))</f>
      </c>
      <c r="J84" s="33">
        <f>IF(ISNUMBER(I84),J83+IF(ISNUMBER(I84),I84,""),"")</f>
      </c>
    </row>
    <row r="85" spans="1:10" ht="12.75">
      <c r="A85" s="45"/>
      <c r="B85" s="45"/>
      <c r="C85" s="41"/>
      <c r="D85" s="42"/>
      <c r="E85" s="43"/>
      <c r="F85" s="44"/>
      <c r="G85" s="39"/>
      <c r="H85" s="38">
        <f>IF(UPPER(LEFT(F85,1))="H",10,VLOOKUP(VLOOKUP(E85,Change!A$2:B$31,2)-VLOOKUP(C85,Change!A$2:B$31,2),Change!D$2:E$61,2))</f>
        <v>10</v>
      </c>
      <c r="I85" s="40">
        <f>IF(ISBLANK(G85),"",IF(LEFT(G85,1)="-",H85-20,H85))</f>
      </c>
      <c r="J85" s="33">
        <f>IF(ISNUMBER(I85),J84+IF(ISNUMBER(I85),I85,""),"")</f>
      </c>
    </row>
    <row r="86" spans="1:10" ht="12.75">
      <c r="A86" s="45"/>
      <c r="B86" s="45"/>
      <c r="C86" s="41"/>
      <c r="D86" s="42"/>
      <c r="E86" s="43"/>
      <c r="F86" s="44"/>
      <c r="G86" s="39"/>
      <c r="H86" s="38">
        <f>IF(UPPER(LEFT(F86,1))="H",10,VLOOKUP(VLOOKUP(E86,Change!A$2:B$31,2)-VLOOKUP(C86,Change!A$2:B$31,2),Change!D$2:E$61,2))</f>
        <v>10</v>
      </c>
      <c r="I86" s="40">
        <f>IF(ISBLANK(G86),"",IF(LEFT(G86,1)="-",H86-20,H86))</f>
      </c>
      <c r="J86" s="33">
        <f>IF(ISNUMBER(I86),J85+IF(ISNUMBER(I86),I86,""),"")</f>
      </c>
    </row>
    <row r="87" spans="1:10" ht="12.75">
      <c r="A87" s="45"/>
      <c r="B87" s="45"/>
      <c r="C87" s="41"/>
      <c r="D87" s="42"/>
      <c r="E87" s="43"/>
      <c r="F87" s="44"/>
      <c r="G87" s="39"/>
      <c r="H87" s="38">
        <f>IF(UPPER(LEFT(F87,1))="H",10,VLOOKUP(VLOOKUP(E87,Change!A$2:B$31,2)-VLOOKUP(C87,Change!A$2:B$31,2),Change!D$2:E$61,2))</f>
        <v>10</v>
      </c>
      <c r="I87" s="40">
        <f>IF(ISBLANK(G87),"",IF(LEFT(G87,1)="-",H87-20,H87))</f>
      </c>
      <c r="J87" s="33">
        <f>IF(ISNUMBER(I87),J86+IF(ISNUMBER(I87),I87,""),"")</f>
      </c>
    </row>
    <row r="88" spans="1:10" ht="12.75">
      <c r="A88" s="45"/>
      <c r="B88" s="45"/>
      <c r="C88" s="41"/>
      <c r="D88" s="42"/>
      <c r="E88" s="43"/>
      <c r="F88" s="44"/>
      <c r="G88" s="39"/>
      <c r="H88" s="38">
        <f>IF(UPPER(LEFT(F88,1))="H",10,VLOOKUP(VLOOKUP(E88,Change!A$2:B$31,2)-VLOOKUP(C88,Change!A$2:B$31,2),Change!D$2:E$61,2))</f>
        <v>10</v>
      </c>
      <c r="I88" s="40">
        <f>IF(ISBLANK(G88),"",IF(LEFT(G88,1)="-",H88-20,H88))</f>
      </c>
      <c r="J88" s="33">
        <f>IF(ISNUMBER(I88),J87+IF(ISNUMBER(I88),I88,""),"")</f>
      </c>
    </row>
    <row r="89" spans="1:10" ht="12.75">
      <c r="A89" s="45"/>
      <c r="B89" s="45"/>
      <c r="C89" s="41"/>
      <c r="D89" s="42"/>
      <c r="E89" s="43"/>
      <c r="F89" s="44"/>
      <c r="G89" s="39"/>
      <c r="H89" s="38">
        <f>IF(UPPER(LEFT(F89,1))="H",10,VLOOKUP(VLOOKUP(E89,Change!A$2:B$31,2)-VLOOKUP(C89,Change!A$2:B$31,2),Change!D$2:E$61,2))</f>
        <v>10</v>
      </c>
      <c r="I89" s="40">
        <f>IF(ISBLANK(G89),"",IF(LEFT(G89,1)="-",H89-20,H89))</f>
      </c>
      <c r="J89" s="33">
        <f>IF(ISNUMBER(I89),J88+IF(ISNUMBER(I89),I89,""),"")</f>
      </c>
    </row>
    <row r="90" spans="1:10" ht="12.75">
      <c r="A90" s="45"/>
      <c r="B90" s="45"/>
      <c r="C90" s="41"/>
      <c r="D90" s="42"/>
      <c r="E90" s="43"/>
      <c r="F90" s="44"/>
      <c r="G90" s="39"/>
      <c r="H90" s="38">
        <f>IF(UPPER(LEFT(F90,1))="H",10,VLOOKUP(VLOOKUP(E90,Change!A$2:B$31,2)-VLOOKUP(C90,Change!A$2:B$31,2),Change!D$2:E$61,2))</f>
        <v>10</v>
      </c>
      <c r="I90" s="40">
        <f>IF(ISBLANK(G90),"",IF(LEFT(G90,1)="-",H90-20,H90))</f>
      </c>
      <c r="J90" s="33">
        <f>IF(ISNUMBER(I90),J89+IF(ISNUMBER(I90),I90,""),"")</f>
      </c>
    </row>
    <row r="91" spans="1:10" ht="12.75">
      <c r="A91" s="45"/>
      <c r="B91" s="45"/>
      <c r="C91" s="41"/>
      <c r="D91" s="42"/>
      <c r="E91" s="43"/>
      <c r="F91" s="44"/>
      <c r="G91" s="39"/>
      <c r="H91" s="38">
        <f>IF(UPPER(LEFT(F91,1))="H",10,VLOOKUP(VLOOKUP(E91,Change!A$2:B$31,2)-VLOOKUP(C91,Change!A$2:B$31,2),Change!D$2:E$61,2))</f>
        <v>10</v>
      </c>
      <c r="I91" s="40">
        <f>IF(ISBLANK(G91),"",IF(LEFT(G91,1)="-",H91-20,H91))</f>
      </c>
      <c r="J91" s="33">
        <f>IF(ISNUMBER(I91),J90+IF(ISNUMBER(I91),I91,""),"")</f>
      </c>
    </row>
    <row r="92" spans="1:10" ht="12.75">
      <c r="A92" s="45"/>
      <c r="B92" s="45"/>
      <c r="C92" s="41"/>
      <c r="D92" s="42"/>
      <c r="E92" s="43"/>
      <c r="F92" s="44"/>
      <c r="G92" s="39"/>
      <c r="H92" s="38">
        <f>IF(UPPER(LEFT(F92,1))="H",10,VLOOKUP(VLOOKUP(E92,Change!A$2:B$31,2)-VLOOKUP(C92,Change!A$2:B$31,2),Change!D$2:E$61,2))</f>
        <v>10</v>
      </c>
      <c r="I92" s="40">
        <f>IF(ISBLANK(G92),"",IF(LEFT(G92,1)="-",H92-20,H92))</f>
      </c>
      <c r="J92" s="33">
        <f>IF(ISNUMBER(I92),J91+IF(ISNUMBER(I92),I92,""),"")</f>
      </c>
    </row>
    <row r="93" spans="1:10" ht="12.75">
      <c r="A93" s="45"/>
      <c r="B93" s="45"/>
      <c r="C93" s="41"/>
      <c r="D93" s="42"/>
      <c r="E93" s="43"/>
      <c r="F93" s="44"/>
      <c r="G93" s="39"/>
      <c r="H93" s="38">
        <f>IF(UPPER(LEFT(F93,1))="H",10,VLOOKUP(VLOOKUP(E93,Change!A$2:B$31,2)-VLOOKUP(C93,Change!A$2:B$31,2),Change!D$2:E$61,2))</f>
        <v>10</v>
      </c>
      <c r="I93" s="40">
        <f>IF(ISBLANK(G93),"",IF(LEFT(G93,1)="-",H93-20,H93))</f>
      </c>
      <c r="J93" s="33">
        <f>IF(ISNUMBER(I93),J92+IF(ISNUMBER(I93),I93,""),"")</f>
      </c>
    </row>
    <row r="94" spans="1:10" ht="12.75">
      <c r="A94" s="45"/>
      <c r="B94" s="45"/>
      <c r="C94" s="41"/>
      <c r="D94" s="42"/>
      <c r="E94" s="43"/>
      <c r="F94" s="44"/>
      <c r="G94" s="39"/>
      <c r="H94" s="38">
        <f>IF(UPPER(LEFT(F94,1))="H",10,VLOOKUP(VLOOKUP(E94,Change!A$2:B$31,2)-VLOOKUP(C94,Change!A$2:B$31,2),Change!D$2:E$61,2))</f>
        <v>10</v>
      </c>
      <c r="I94" s="40">
        <f>IF(ISBLANK(G94),"",IF(LEFT(G94,1)="-",H94-20,H94))</f>
      </c>
      <c r="J94" s="33">
        <f>IF(ISNUMBER(I94),J93+IF(ISNUMBER(I94),I94,""),"")</f>
      </c>
    </row>
    <row r="95" spans="1:10" ht="12.75">
      <c r="A95" s="45"/>
      <c r="B95" s="45"/>
      <c r="C95" s="41"/>
      <c r="D95" s="42"/>
      <c r="E95" s="43"/>
      <c r="F95" s="44"/>
      <c r="G95" s="39"/>
      <c r="H95" s="38">
        <f>IF(UPPER(LEFT(F95,1))="H",10,VLOOKUP(VLOOKUP(E95,Change!A$2:B$31,2)-VLOOKUP(C95,Change!A$2:B$31,2),Change!D$2:E$61,2))</f>
        <v>10</v>
      </c>
      <c r="I95" s="40">
        <f>IF(ISBLANK(G95),"",IF(LEFT(G95,1)="-",H95-20,H95))</f>
      </c>
      <c r="J95" s="33">
        <f>IF(ISNUMBER(I95),J94+IF(ISNUMBER(I95),I95,""),"")</f>
      </c>
    </row>
    <row r="96" spans="1:10" ht="12.75">
      <c r="A96" s="45"/>
      <c r="B96" s="45"/>
      <c r="C96" s="41"/>
      <c r="D96" s="42"/>
      <c r="E96" s="43"/>
      <c r="F96" s="44"/>
      <c r="G96" s="39"/>
      <c r="H96" s="38">
        <f>IF(UPPER(LEFT(F96,1))="H",10,VLOOKUP(VLOOKUP(E96,Change!A$2:B$31,2)-VLOOKUP(C96,Change!A$2:B$31,2),Change!D$2:E$61,2))</f>
        <v>10</v>
      </c>
      <c r="I96" s="40">
        <f>IF(ISBLANK(G96),"",IF(LEFT(G96,1)="-",H96-20,H96))</f>
      </c>
      <c r="J96" s="33">
        <f>IF(ISNUMBER(I96),J95+IF(ISNUMBER(I96),I96,""),"")</f>
      </c>
    </row>
    <row r="97" spans="1:10" ht="12.75">
      <c r="A97" s="45"/>
      <c r="B97" s="45"/>
      <c r="C97" s="41"/>
      <c r="D97" s="42"/>
      <c r="E97" s="43"/>
      <c r="F97" s="44"/>
      <c r="G97" s="39"/>
      <c r="H97" s="38">
        <f>IF(UPPER(LEFT(F97,1))="H",10,VLOOKUP(VLOOKUP(E97,Change!A$2:B$31,2)-VLOOKUP(C97,Change!A$2:B$31,2),Change!D$2:E$61,2))</f>
        <v>10</v>
      </c>
      <c r="I97" s="40">
        <f>IF(ISBLANK(G97),"",IF(LEFT(G97,1)="-",H97-20,H97))</f>
      </c>
      <c r="J97" s="33">
        <f>IF(ISNUMBER(I97),J96+IF(ISNUMBER(I97),I97,""),"")</f>
      </c>
    </row>
    <row r="98" spans="1:10" ht="12.75">
      <c r="A98" s="45"/>
      <c r="B98" s="45"/>
      <c r="C98" s="41"/>
      <c r="D98" s="42"/>
      <c r="E98" s="43"/>
      <c r="F98" s="44"/>
      <c r="G98" s="39"/>
      <c r="H98" s="38">
        <f>IF(UPPER(LEFT(F98,1))="H",10,VLOOKUP(VLOOKUP(E98,Change!A$2:B$31,2)-VLOOKUP(C98,Change!A$2:B$31,2),Change!D$2:E$61,2))</f>
        <v>10</v>
      </c>
      <c r="I98" s="40">
        <f>IF(ISBLANK(G98),"",IF(LEFT(G98,1)="-",H98-20,H98))</f>
      </c>
      <c r="J98" s="33">
        <f>IF(ISNUMBER(I98),J97+IF(ISNUMBER(I98),I98,""),"")</f>
      </c>
    </row>
    <row r="99" spans="1:10" ht="12.75">
      <c r="A99" s="45"/>
      <c r="B99" s="45"/>
      <c r="C99" s="41"/>
      <c r="D99" s="42"/>
      <c r="E99" s="43"/>
      <c r="F99" s="44"/>
      <c r="G99" s="39"/>
      <c r="H99" s="38">
        <f>IF(UPPER(LEFT(F99,1))="H",10,VLOOKUP(VLOOKUP(E99,Change!A$2:B$31,2)-VLOOKUP(C99,Change!A$2:B$31,2),Change!D$2:E$61,2))</f>
        <v>10</v>
      </c>
      <c r="I99" s="40">
        <f>IF(ISBLANK(G99),"",IF(LEFT(G99,1)="-",H99-20,H99))</f>
      </c>
      <c r="J99" s="33">
        <f>IF(ISNUMBER(I99),J98+IF(ISNUMBER(I99),I99,""),"")</f>
      </c>
    </row>
    <row r="100" spans="1:10" ht="12.75">
      <c r="A100" s="45"/>
      <c r="B100" s="45"/>
      <c r="C100" s="41"/>
      <c r="D100" s="42"/>
      <c r="E100" s="43"/>
      <c r="F100" s="44"/>
      <c r="G100" s="39"/>
      <c r="H100" s="38">
        <f>IF(UPPER(LEFT(F100,1))="H",10,VLOOKUP(VLOOKUP(E100,Change!A$2:B$31,2)-VLOOKUP(C100,Change!A$2:B$31,2),Change!D$2:E$61,2))</f>
        <v>10</v>
      </c>
      <c r="I100" s="40">
        <f>IF(ISBLANK(G100),"",IF(LEFT(G100,1)="-",H100-20,H100))</f>
      </c>
      <c r="J100" s="33">
        <f>IF(ISNUMBER(I100),J99+IF(ISNUMBER(I100),I100,""),"")</f>
      </c>
    </row>
    <row r="101" spans="1:10" ht="12.75">
      <c r="A101" s="45"/>
      <c r="B101" s="45"/>
      <c r="C101" s="41"/>
      <c r="D101" s="42"/>
      <c r="E101" s="43"/>
      <c r="F101" s="44"/>
      <c r="G101" s="39"/>
      <c r="H101" s="38">
        <f>IF(UPPER(LEFT(F101,1))="H",10,VLOOKUP(VLOOKUP(E101,Change!A$2:B$31,2)-VLOOKUP(C101,Change!A$2:B$31,2),Change!D$2:E$61,2))</f>
        <v>10</v>
      </c>
      <c r="I101" s="40">
        <f>IF(ISBLANK(G101),"",IF(LEFT(G101,1)="-",H101-20,H101))</f>
      </c>
      <c r="J101" s="33">
        <f>IF(ISNUMBER(I101),J100+IF(ISNUMBER(I101),I101,""),"")</f>
      </c>
    </row>
    <row r="102" spans="1:10" ht="12.75">
      <c r="A102" s="45"/>
      <c r="B102" s="45"/>
      <c r="C102" s="41"/>
      <c r="D102" s="42"/>
      <c r="E102" s="43"/>
      <c r="F102" s="44"/>
      <c r="G102" s="39"/>
      <c r="H102" s="38">
        <f>IF(UPPER(LEFT(F102,1))="H",10,VLOOKUP(VLOOKUP(E102,Change!A$2:B$31,2)-VLOOKUP(C102,Change!A$2:B$31,2),Change!D$2:E$61,2))</f>
        <v>10</v>
      </c>
      <c r="I102" s="40">
        <f>IF(ISBLANK(G102),"",IF(LEFT(G102,1)="-",H102-20,H102))</f>
      </c>
      <c r="J102" s="33">
        <f>IF(ISNUMBER(I102),J101+IF(ISNUMBER(I102),I102,""),"")</f>
      </c>
    </row>
    <row r="103" spans="1:10" ht="12.75">
      <c r="A103" s="45"/>
      <c r="B103" s="45"/>
      <c r="C103" s="41"/>
      <c r="D103" s="42"/>
      <c r="E103" s="43"/>
      <c r="F103" s="44"/>
      <c r="G103" s="39"/>
      <c r="H103" s="38">
        <f>IF(UPPER(LEFT(F103,1))="H",10,VLOOKUP(VLOOKUP(E103,Change!A$2:B$31,2)-VLOOKUP(C103,Change!A$2:B$31,2),Change!D$2:E$61,2))</f>
        <v>10</v>
      </c>
      <c r="I103" s="40">
        <f>IF(ISBLANK(G103),"",IF(LEFT(G103,1)="-",H103-20,H103))</f>
      </c>
      <c r="J103" s="33">
        <f>IF(ISNUMBER(I103),J102+IF(ISNUMBER(I103),I103,""),"")</f>
      </c>
    </row>
    <row r="104" spans="1:10" ht="12.75">
      <c r="A104" s="45"/>
      <c r="B104" s="45"/>
      <c r="C104" s="41"/>
      <c r="D104" s="42"/>
      <c r="E104" s="43"/>
      <c r="F104" s="44"/>
      <c r="G104" s="39"/>
      <c r="H104" s="38">
        <f>IF(UPPER(LEFT(F104,1))="H",10,VLOOKUP(VLOOKUP(E104,Change!A$2:B$31,2)-VLOOKUP(C104,Change!A$2:B$31,2),Change!D$2:E$61,2))</f>
        <v>10</v>
      </c>
      <c r="I104" s="40">
        <f>IF(ISBLANK(G104),"",IF(LEFT(G104,1)="-",H104-20,H104))</f>
      </c>
      <c r="J104" s="33">
        <f>IF(ISNUMBER(I104),J103+IF(ISNUMBER(I104),I104,""),"")</f>
      </c>
    </row>
    <row r="105" spans="1:10" ht="12.75">
      <c r="A105" s="45"/>
      <c r="B105" s="45"/>
      <c r="C105" s="41"/>
      <c r="D105" s="42"/>
      <c r="E105" s="43"/>
      <c r="F105" s="44"/>
      <c r="G105" s="39"/>
      <c r="H105" s="38">
        <f>IF(UPPER(LEFT(F105,1))="H",10,VLOOKUP(VLOOKUP(E105,Change!A$2:B$31,2)-VLOOKUP(C105,Change!A$2:B$31,2),Change!D$2:E$61,2))</f>
        <v>10</v>
      </c>
      <c r="I105" s="40">
        <f>IF(ISBLANK(G105),"",IF(LEFT(G105,1)="-",H105-20,H105))</f>
      </c>
      <c r="J105" s="33">
        <f>IF(ISNUMBER(I105),J104+IF(ISNUMBER(I105),I105,""),"")</f>
      </c>
    </row>
    <row r="106" spans="1:10" ht="12.75">
      <c r="A106" s="45"/>
      <c r="B106" s="45"/>
      <c r="C106" s="41"/>
      <c r="D106" s="42"/>
      <c r="E106" s="43"/>
      <c r="F106" s="44"/>
      <c r="G106" s="39"/>
      <c r="H106" s="38">
        <f>IF(UPPER(LEFT(F106,1))="H",10,VLOOKUP(VLOOKUP(E106,Change!A$2:B$31,2)-VLOOKUP(C106,Change!A$2:B$31,2),Change!D$2:E$61,2))</f>
        <v>10</v>
      </c>
      <c r="I106" s="40">
        <f>IF(ISBLANK(G106),"",IF(LEFT(G106,1)="-",H106-20,H106))</f>
      </c>
      <c r="J106" s="33">
        <f>IF(ISNUMBER(I106),J105+IF(ISNUMBER(I106),I106,""),"")</f>
      </c>
    </row>
    <row r="107" spans="1:10" ht="12.75">
      <c r="A107" s="45"/>
      <c r="B107" s="45"/>
      <c r="C107" s="41"/>
      <c r="D107" s="42"/>
      <c r="E107" s="43"/>
      <c r="F107" s="44"/>
      <c r="G107" s="39"/>
      <c r="H107" s="38">
        <f>IF(UPPER(LEFT(F107,1))="H",10,VLOOKUP(VLOOKUP(E107,Change!A$2:B$31,2)-VLOOKUP(C107,Change!A$2:B$31,2),Change!D$2:E$61,2))</f>
        <v>10</v>
      </c>
      <c r="I107" s="40">
        <f>IF(ISBLANK(G107),"",IF(LEFT(G107,1)="-",H107-20,H107))</f>
      </c>
      <c r="J107" s="33">
        <f>IF(ISNUMBER(I107),J106+IF(ISNUMBER(I107),I107,""),"")</f>
      </c>
    </row>
    <row r="108" spans="1:10" ht="12.75">
      <c r="A108" s="45"/>
      <c r="B108" s="45"/>
      <c r="C108" s="41"/>
      <c r="D108" s="42"/>
      <c r="E108" s="43"/>
      <c r="F108" s="44"/>
      <c r="G108" s="39"/>
      <c r="H108" s="38">
        <f>IF(UPPER(LEFT(F108,1))="H",10,VLOOKUP(VLOOKUP(E108,Change!A$2:B$31,2)-VLOOKUP(C108,Change!A$2:B$31,2),Change!D$2:E$61,2))</f>
        <v>10</v>
      </c>
      <c r="I108" s="40">
        <f>IF(ISBLANK(G108),"",IF(LEFT(G108,1)="-",H108-20,H108))</f>
      </c>
      <c r="J108" s="33">
        <f>IF(ISNUMBER(I108),J107+IF(ISNUMBER(I108),I108,""),"")</f>
      </c>
    </row>
    <row r="109" spans="1:10" ht="12.75">
      <c r="A109" s="45"/>
      <c r="B109" s="45"/>
      <c r="C109" s="41"/>
      <c r="D109" s="42"/>
      <c r="E109" s="43"/>
      <c r="F109" s="44"/>
      <c r="G109" s="39"/>
      <c r="H109" s="38">
        <f>IF(UPPER(LEFT(F109,1))="H",10,VLOOKUP(VLOOKUP(E109,Change!A$2:B$31,2)-VLOOKUP(C109,Change!A$2:B$31,2),Change!D$2:E$61,2))</f>
        <v>10</v>
      </c>
      <c r="I109" s="40">
        <f>IF(ISBLANK(G109),"",IF(LEFT(G109,1)="-",H109-20,H109))</f>
      </c>
      <c r="J109" s="33">
        <f>IF(ISNUMBER(I109),J108+IF(ISNUMBER(I109),I109,""),"")</f>
      </c>
    </row>
    <row r="110" spans="1:10" ht="12.75">
      <c r="A110" s="45"/>
      <c r="B110" s="45"/>
      <c r="C110" s="41"/>
      <c r="D110" s="42"/>
      <c r="E110" s="43"/>
      <c r="F110" s="44"/>
      <c r="G110" s="39"/>
      <c r="H110" s="38">
        <f>IF(UPPER(LEFT(F110,1))="H",10,VLOOKUP(VLOOKUP(E110,Change!A$2:B$31,2)-VLOOKUP(C110,Change!A$2:B$31,2),Change!D$2:E$61,2))</f>
        <v>10</v>
      </c>
      <c r="I110" s="40">
        <f>IF(ISBLANK(G110),"",IF(LEFT(G110,1)="-",H110-20,H110))</f>
      </c>
      <c r="J110" s="33">
        <f>IF(ISNUMBER(I110),J109+IF(ISNUMBER(I110),I110,""),"")</f>
      </c>
    </row>
    <row r="111" spans="1:10" ht="12.75">
      <c r="A111" s="45"/>
      <c r="B111" s="45"/>
      <c r="C111" s="41"/>
      <c r="D111" s="42"/>
      <c r="E111" s="43"/>
      <c r="F111" s="44"/>
      <c r="G111" s="39"/>
      <c r="H111" s="38">
        <f>IF(UPPER(LEFT(F111,1))="H",10,VLOOKUP(VLOOKUP(E111,Change!A$2:B$31,2)-VLOOKUP(C111,Change!A$2:B$31,2),Change!D$2:E$61,2))</f>
        <v>10</v>
      </c>
      <c r="I111" s="40">
        <f>IF(ISBLANK(G111),"",IF(LEFT(G111,1)="-",H111-20,H111))</f>
      </c>
      <c r="J111" s="33">
        <f>IF(ISNUMBER(I111),J110+IF(ISNUMBER(I111),I111,""),"")</f>
      </c>
    </row>
    <row r="112" spans="1:10" ht="12.75">
      <c r="A112" s="45"/>
      <c r="B112" s="45"/>
      <c r="C112" s="41"/>
      <c r="D112" s="42"/>
      <c r="E112" s="43"/>
      <c r="F112" s="44"/>
      <c r="G112" s="39"/>
      <c r="H112" s="38">
        <f>IF(UPPER(LEFT(F112,1))="H",10,VLOOKUP(VLOOKUP(E112,Change!A$2:B$31,2)-VLOOKUP(C112,Change!A$2:B$31,2),Change!D$2:E$61,2))</f>
        <v>10</v>
      </c>
      <c r="I112" s="40">
        <f>IF(ISBLANK(G112),"",IF(LEFT(G112,1)="-",H112-20,H112))</f>
      </c>
      <c r="J112" s="33">
        <f>IF(ISNUMBER(I112),J111+IF(ISNUMBER(I112),I112,""),"")</f>
      </c>
    </row>
    <row r="113" spans="1:10" ht="12.75">
      <c r="A113" s="45"/>
      <c r="B113" s="45"/>
      <c r="C113" s="41"/>
      <c r="D113" s="42"/>
      <c r="E113" s="43"/>
      <c r="F113" s="44"/>
      <c r="G113" s="39"/>
      <c r="H113" s="38">
        <f>IF(UPPER(LEFT(F113,1))="H",10,VLOOKUP(VLOOKUP(E113,Change!A$2:B$31,2)-VLOOKUP(C113,Change!A$2:B$31,2),Change!D$2:E$61,2))</f>
        <v>10</v>
      </c>
      <c r="I113" s="40">
        <f>IF(ISBLANK(G113),"",IF(LEFT(G113,1)="-",H113-20,H113))</f>
      </c>
      <c r="J113" s="33">
        <f>IF(ISNUMBER(I113),J112+IF(ISNUMBER(I113),I113,""),"")</f>
      </c>
    </row>
    <row r="114" spans="1:10" ht="12.75">
      <c r="A114" s="45"/>
      <c r="B114" s="45"/>
      <c r="C114" s="41"/>
      <c r="D114" s="42"/>
      <c r="E114" s="43"/>
      <c r="F114" s="44"/>
      <c r="G114" s="39"/>
      <c r="H114" s="38">
        <f>IF(UPPER(LEFT(F114,1))="H",10,VLOOKUP(VLOOKUP(E114,Change!A$2:B$31,2)-VLOOKUP(C114,Change!A$2:B$31,2),Change!D$2:E$61,2))</f>
        <v>10</v>
      </c>
      <c r="I114" s="40">
        <f>IF(ISBLANK(G114),"",IF(LEFT(G114,1)="-",H114-20,H114))</f>
      </c>
      <c r="J114" s="33">
        <f>IF(ISNUMBER(I114),J113+IF(ISNUMBER(I114),I114,""),"")</f>
      </c>
    </row>
    <row r="115" spans="1:10" ht="12.75">
      <c r="A115" s="45"/>
      <c r="B115" s="45"/>
      <c r="C115" s="41"/>
      <c r="D115" s="42"/>
      <c r="E115" s="43"/>
      <c r="F115" s="44"/>
      <c r="G115" s="39"/>
      <c r="H115" s="38">
        <f>IF(UPPER(LEFT(F115,1))="H",10,VLOOKUP(VLOOKUP(E115,Change!A$2:B$31,2)-VLOOKUP(C115,Change!A$2:B$31,2),Change!D$2:E$61,2))</f>
        <v>10</v>
      </c>
      <c r="I115" s="40">
        <f>IF(ISBLANK(G115),"",IF(LEFT(G115,1)="-",H115-20,H115))</f>
      </c>
      <c r="J115" s="33">
        <f>IF(ISNUMBER(I115),J114+IF(ISNUMBER(I115),I115,""),"")</f>
      </c>
    </row>
    <row r="116" spans="1:10" ht="12.75">
      <c r="A116" s="45"/>
      <c r="B116" s="45"/>
      <c r="C116" s="41"/>
      <c r="D116" s="42"/>
      <c r="E116" s="43"/>
      <c r="F116" s="44"/>
      <c r="G116" s="39"/>
      <c r="H116" s="38">
        <f>IF(UPPER(LEFT(F116,1))="H",10,VLOOKUP(VLOOKUP(E116,Change!A$2:B$31,2)-VLOOKUP(C116,Change!A$2:B$31,2),Change!D$2:E$61,2))</f>
        <v>10</v>
      </c>
      <c r="I116" s="40">
        <f>IF(ISBLANK(G116),"",IF(LEFT(G116,1)="-",H116-20,H116))</f>
      </c>
      <c r="J116" s="33">
        <f>IF(ISNUMBER(I116),J115+IF(ISNUMBER(I116),I116,""),"")</f>
      </c>
    </row>
    <row r="117" spans="1:10" ht="12.75">
      <c r="A117" s="45"/>
      <c r="B117" s="45"/>
      <c r="C117" s="41"/>
      <c r="D117" s="42"/>
      <c r="E117" s="43"/>
      <c r="F117" s="44"/>
      <c r="G117" s="39"/>
      <c r="H117" s="38">
        <f>IF(UPPER(LEFT(F117,1))="H",10,VLOOKUP(VLOOKUP(E117,Change!A$2:B$31,2)-VLOOKUP(C117,Change!A$2:B$31,2),Change!D$2:E$61,2))</f>
        <v>10</v>
      </c>
      <c r="I117" s="40">
        <f>IF(ISBLANK(G117),"",IF(LEFT(G117,1)="-",H117-20,H117))</f>
      </c>
      <c r="J117" s="33">
        <f>IF(ISNUMBER(I117),J116+IF(ISNUMBER(I117),I117,""),"")</f>
      </c>
    </row>
    <row r="118" spans="1:10" ht="12.75">
      <c r="A118" s="45"/>
      <c r="B118" s="45"/>
      <c r="C118" s="41"/>
      <c r="D118" s="42"/>
      <c r="E118" s="43"/>
      <c r="F118" s="44"/>
      <c r="G118" s="39"/>
      <c r="H118" s="38">
        <f>IF(UPPER(LEFT(F118,1))="H",10,VLOOKUP(VLOOKUP(E118,Change!A$2:B$31,2)-VLOOKUP(C118,Change!A$2:B$31,2),Change!D$2:E$61,2))</f>
        <v>10</v>
      </c>
      <c r="I118" s="40">
        <f>IF(ISBLANK(G118),"",IF(LEFT(G118,1)="-",H118-20,H118))</f>
      </c>
      <c r="J118" s="33">
        <f>IF(ISNUMBER(I118),J117+IF(ISNUMBER(I118),I118,""),"")</f>
      </c>
    </row>
    <row r="119" spans="1:10" ht="12.75">
      <c r="A119" s="45"/>
      <c r="B119" s="45"/>
      <c r="C119" s="41"/>
      <c r="D119" s="42"/>
      <c r="E119" s="43"/>
      <c r="F119" s="44"/>
      <c r="G119" s="39"/>
      <c r="H119" s="38">
        <f>IF(UPPER(LEFT(F119,1))="H",10,VLOOKUP(VLOOKUP(E119,Change!A$2:B$31,2)-VLOOKUP(C119,Change!A$2:B$31,2),Change!D$2:E$61,2))</f>
        <v>10</v>
      </c>
      <c r="I119" s="40">
        <f>IF(ISBLANK(G119),"",IF(LEFT(G119,1)="-",H119-20,H119))</f>
      </c>
      <c r="J119" s="33">
        <f>IF(ISNUMBER(I119),J118+IF(ISNUMBER(I119),I119,""),"")</f>
      </c>
    </row>
    <row r="120" spans="1:10" ht="12.75">
      <c r="A120" s="45"/>
      <c r="B120" s="45"/>
      <c r="C120" s="41"/>
      <c r="D120" s="42"/>
      <c r="E120" s="43"/>
      <c r="F120" s="44"/>
      <c r="G120" s="39"/>
      <c r="H120" s="38">
        <f>IF(UPPER(LEFT(F120,1))="H",10,VLOOKUP(VLOOKUP(E120,Change!A$2:B$31,2)-VLOOKUP(C120,Change!A$2:B$31,2),Change!D$2:E$61,2))</f>
        <v>10</v>
      </c>
      <c r="I120" s="40">
        <f>IF(ISBLANK(G120),"",IF(LEFT(G120,1)="-",H120-20,H120))</f>
      </c>
      <c r="J120" s="33">
        <f>IF(ISNUMBER(I120),J119+IF(ISNUMBER(I120),I120,""),"")</f>
      </c>
    </row>
    <row r="121" spans="1:10" ht="12.75">
      <c r="A121" s="45"/>
      <c r="B121" s="45"/>
      <c r="C121" s="41"/>
      <c r="D121" s="42"/>
      <c r="E121" s="43"/>
      <c r="F121" s="44"/>
      <c r="G121" s="39"/>
      <c r="H121" s="38">
        <f>IF(UPPER(LEFT(F121,1))="H",10,VLOOKUP(VLOOKUP(E121,Change!A$2:B$31,2)-VLOOKUP(C121,Change!A$2:B$31,2),Change!D$2:E$61,2))</f>
        <v>10</v>
      </c>
      <c r="I121" s="40">
        <f>IF(ISBLANK(G121),"",IF(LEFT(G121,1)="-",H121-20,H121))</f>
      </c>
      <c r="J121" s="33">
        <f>IF(ISNUMBER(I121),J120+IF(ISNUMBER(I121),I121,""),"")</f>
      </c>
    </row>
    <row r="122" spans="1:10" ht="12.75">
      <c r="A122" s="45"/>
      <c r="B122" s="45"/>
      <c r="C122" s="41"/>
      <c r="D122" s="42"/>
      <c r="E122" s="43"/>
      <c r="F122" s="44"/>
      <c r="G122" s="39"/>
      <c r="H122" s="38">
        <f>IF(UPPER(LEFT(F122,1))="H",10,VLOOKUP(VLOOKUP(E122,Change!A$2:B$31,2)-VLOOKUP(C122,Change!A$2:B$31,2),Change!D$2:E$61,2))</f>
        <v>10</v>
      </c>
      <c r="I122" s="40">
        <f>IF(ISBLANK(G122),"",IF(LEFT(G122,1)="-",H122-20,H122))</f>
      </c>
      <c r="J122" s="33">
        <f>IF(ISNUMBER(I122),J121+IF(ISNUMBER(I122),I122,""),"")</f>
      </c>
    </row>
    <row r="123" spans="1:10" ht="12.75">
      <c r="A123" s="45"/>
      <c r="B123" s="45"/>
      <c r="C123" s="41"/>
      <c r="D123" s="42"/>
      <c r="E123" s="43"/>
      <c r="F123" s="44"/>
      <c r="G123" s="39"/>
      <c r="H123" s="38">
        <f>IF(UPPER(LEFT(F123,1))="H",10,VLOOKUP(VLOOKUP(E123,Change!A$2:B$31,2)-VLOOKUP(C123,Change!A$2:B$31,2),Change!D$2:E$61,2))</f>
        <v>10</v>
      </c>
      <c r="I123" s="40">
        <f>IF(ISBLANK(G123),"",IF(LEFT(G123,1)="-",H123-20,H123))</f>
      </c>
      <c r="J123" s="33">
        <f>IF(ISNUMBER(I123),J122+IF(ISNUMBER(I123),I123,""),"")</f>
      </c>
    </row>
    <row r="124" spans="1:10" ht="12.75">
      <c r="A124" s="45"/>
      <c r="B124" s="45"/>
      <c r="C124" s="41"/>
      <c r="D124" s="42"/>
      <c r="E124" s="43"/>
      <c r="F124" s="44"/>
      <c r="G124" s="39"/>
      <c r="H124" s="38">
        <f>IF(UPPER(LEFT(F124,1))="H",10,VLOOKUP(VLOOKUP(E124,Change!A$2:B$31,2)-VLOOKUP(C124,Change!A$2:B$31,2),Change!D$2:E$61,2))</f>
        <v>10</v>
      </c>
      <c r="I124" s="40">
        <f>IF(ISBLANK(G124),"",IF(LEFT(G124,1)="-",H124-20,H124))</f>
      </c>
      <c r="J124" s="33">
        <f>IF(ISNUMBER(I124),J123+IF(ISNUMBER(I124),I124,""),"")</f>
      </c>
    </row>
    <row r="125" spans="1:10" ht="12.75">
      <c r="A125" s="45"/>
      <c r="B125" s="45"/>
      <c r="C125" s="41"/>
      <c r="D125" s="42"/>
      <c r="E125" s="43"/>
      <c r="F125" s="44"/>
      <c r="G125" s="39"/>
      <c r="H125" s="38">
        <f>IF(UPPER(LEFT(F125,1))="H",10,VLOOKUP(VLOOKUP(E125,Change!A$2:B$31,2)-VLOOKUP(C125,Change!A$2:B$31,2),Change!D$2:E$61,2))</f>
        <v>10</v>
      </c>
      <c r="I125" s="40">
        <f>IF(ISBLANK(G125),"",IF(LEFT(G125,1)="-",H125-20,H125))</f>
      </c>
      <c r="J125" s="33">
        <f>IF(ISNUMBER(I125),J124+IF(ISNUMBER(I125),I125,""),"")</f>
      </c>
    </row>
    <row r="126" spans="1:10" ht="12.75">
      <c r="A126" s="45"/>
      <c r="B126" s="45"/>
      <c r="C126" s="41"/>
      <c r="D126" s="42"/>
      <c r="E126" s="43"/>
      <c r="F126" s="44"/>
      <c r="G126" s="39"/>
      <c r="H126" s="38">
        <f>IF(UPPER(LEFT(F126,1))="H",10,VLOOKUP(VLOOKUP(E126,Change!A$2:B$31,2)-VLOOKUP(C126,Change!A$2:B$31,2),Change!D$2:E$61,2))</f>
        <v>10</v>
      </c>
      <c r="I126" s="40">
        <f>IF(ISBLANK(G126),"",IF(LEFT(G126,1)="-",H126-20,H126))</f>
      </c>
      <c r="J126" s="33">
        <f>IF(ISNUMBER(I126),J125+IF(ISNUMBER(I126),I126,""),"")</f>
      </c>
    </row>
    <row r="127" spans="1:10" ht="12.75">
      <c r="A127" s="45"/>
      <c r="B127" s="45"/>
      <c r="C127" s="41"/>
      <c r="D127" s="42"/>
      <c r="E127" s="43"/>
      <c r="F127" s="44"/>
      <c r="G127" s="39"/>
      <c r="H127" s="38">
        <f>IF(UPPER(LEFT(F127,1))="H",10,VLOOKUP(VLOOKUP(E127,Change!A$2:B$31,2)-VLOOKUP(C127,Change!A$2:B$31,2),Change!D$2:E$61,2))</f>
        <v>10</v>
      </c>
      <c r="I127" s="40">
        <f>IF(ISBLANK(G127),"",IF(LEFT(G127,1)="-",H127-20,H127))</f>
      </c>
      <c r="J127" s="33">
        <f>IF(ISNUMBER(I127),J126+IF(ISNUMBER(I127),I127,""),"")</f>
      </c>
    </row>
    <row r="128" spans="1:10" ht="12.75">
      <c r="A128" s="45"/>
      <c r="B128" s="45"/>
      <c r="C128" s="41"/>
      <c r="D128" s="42"/>
      <c r="E128" s="43"/>
      <c r="F128" s="44"/>
      <c r="G128" s="39"/>
      <c r="H128" s="38">
        <f>IF(UPPER(LEFT(F128,1))="H",10,VLOOKUP(VLOOKUP(E128,Change!A$2:B$31,2)-VLOOKUP(C128,Change!A$2:B$31,2),Change!D$2:E$61,2))</f>
        <v>10</v>
      </c>
      <c r="I128" s="40">
        <f>IF(ISBLANK(G128),"",IF(LEFT(G128,1)="-",H128-20,H128))</f>
      </c>
      <c r="J128" s="33">
        <f>IF(ISNUMBER(I128),J127+IF(ISNUMBER(I128),I128,""),"")</f>
      </c>
    </row>
    <row r="129" spans="1:10" ht="12.75">
      <c r="A129" s="45"/>
      <c r="B129" s="45"/>
      <c r="C129" s="41"/>
      <c r="D129" s="42"/>
      <c r="E129" s="43"/>
      <c r="F129" s="44"/>
      <c r="G129" s="39"/>
      <c r="H129" s="38">
        <f>IF(UPPER(LEFT(F129,1))="H",10,VLOOKUP(VLOOKUP(E129,Change!A$2:B$31,2)-VLOOKUP(C129,Change!A$2:B$31,2),Change!D$2:E$61,2))</f>
        <v>10</v>
      </c>
      <c r="I129" s="40">
        <f>IF(ISBLANK(G129),"",IF(LEFT(G129,1)="-",H129-20,H129))</f>
      </c>
      <c r="J129" s="33">
        <f>IF(ISNUMBER(I129),J128+IF(ISNUMBER(I129),I129,""),"")</f>
      </c>
    </row>
    <row r="130" spans="1:10" ht="12.75">
      <c r="A130" s="45"/>
      <c r="B130" s="45"/>
      <c r="C130" s="41"/>
      <c r="D130" s="42"/>
      <c r="E130" s="43"/>
      <c r="F130" s="44"/>
      <c r="G130" s="39"/>
      <c r="H130" s="38">
        <f>IF(UPPER(LEFT(F130,1))="H",10,VLOOKUP(VLOOKUP(E130,Change!A$2:B$31,2)-VLOOKUP(C130,Change!A$2:B$31,2),Change!D$2:E$61,2))</f>
        <v>10</v>
      </c>
      <c r="I130" s="40">
        <f>IF(ISBLANK(G130),"",IF(LEFT(G130,1)="-",H130-20,H130))</f>
      </c>
      <c r="J130" s="33">
        <f>IF(ISNUMBER(I130),J129+IF(ISNUMBER(I130),I130,""),"")</f>
      </c>
    </row>
    <row r="131" spans="1:10" ht="12.75">
      <c r="A131" s="45"/>
      <c r="B131" s="45"/>
      <c r="C131" s="41"/>
      <c r="D131" s="42"/>
      <c r="E131" s="43"/>
      <c r="F131" s="44"/>
      <c r="G131" s="39"/>
      <c r="H131" s="38">
        <f>IF(UPPER(LEFT(F131,1))="H",10,VLOOKUP(VLOOKUP(E131,Change!A$2:B$31,2)-VLOOKUP(C131,Change!A$2:B$31,2),Change!D$2:E$61,2))</f>
        <v>10</v>
      </c>
      <c r="I131" s="40">
        <f>IF(ISBLANK(G131),"",IF(LEFT(G131,1)="-",H131-20,H131))</f>
      </c>
      <c r="J131" s="33">
        <f>IF(ISNUMBER(I131),J130+IF(ISNUMBER(I131),I131,""),"")</f>
      </c>
    </row>
    <row r="132" spans="1:10" ht="12.75">
      <c r="A132" s="45"/>
      <c r="B132" s="45"/>
      <c r="C132" s="41"/>
      <c r="D132" s="42"/>
      <c r="E132" s="43"/>
      <c r="F132" s="44"/>
      <c r="G132" s="39"/>
      <c r="H132" s="38">
        <f>IF(UPPER(LEFT(F132,1))="H",10,VLOOKUP(VLOOKUP(E132,Change!A$2:B$31,2)-VLOOKUP(C132,Change!A$2:B$31,2),Change!D$2:E$61,2))</f>
        <v>10</v>
      </c>
      <c r="I132" s="40">
        <f>IF(ISBLANK(G132),"",IF(LEFT(G132,1)="-",H132-20,H132))</f>
      </c>
      <c r="J132" s="33">
        <f>IF(ISNUMBER(I132),J131+IF(ISNUMBER(I132),I132,""),"")</f>
      </c>
    </row>
    <row r="133" spans="1:10" ht="12.75">
      <c r="A133" s="45"/>
      <c r="B133" s="45"/>
      <c r="C133" s="41"/>
      <c r="D133" s="42"/>
      <c r="E133" s="43"/>
      <c r="F133" s="44"/>
      <c r="G133" s="39"/>
      <c r="H133" s="38">
        <f>IF(UPPER(LEFT(F133,1))="H",10,VLOOKUP(VLOOKUP(E133,Change!A$2:B$31,2)-VLOOKUP(C133,Change!A$2:B$31,2),Change!D$2:E$61,2))</f>
        <v>10</v>
      </c>
      <c r="I133" s="40">
        <f>IF(ISBLANK(G133),"",IF(LEFT(G133,1)="-",H133-20,H133))</f>
      </c>
      <c r="J133" s="33">
        <f>IF(ISNUMBER(I133),J132+IF(ISNUMBER(I133),I133,""),"")</f>
      </c>
    </row>
    <row r="134" spans="1:10" ht="12.75">
      <c r="A134" s="45"/>
      <c r="B134" s="45"/>
      <c r="C134" s="41"/>
      <c r="D134" s="42"/>
      <c r="E134" s="43"/>
      <c r="F134" s="44"/>
      <c r="G134" s="39"/>
      <c r="H134" s="38">
        <f>IF(UPPER(LEFT(F134,1))="H",10,VLOOKUP(VLOOKUP(E134,Change!A$2:B$31,2)-VLOOKUP(C134,Change!A$2:B$31,2),Change!D$2:E$61,2))</f>
        <v>10</v>
      </c>
      <c r="I134" s="40">
        <f>IF(ISBLANK(G134),"",IF(LEFT(G134,1)="-",H134-20,H134))</f>
      </c>
      <c r="J134" s="33">
        <f>IF(ISNUMBER(I134),J133+IF(ISNUMBER(I134),I134,""),"")</f>
      </c>
    </row>
    <row r="135" spans="1:10" ht="12.75">
      <c r="A135" s="45"/>
      <c r="B135" s="45"/>
      <c r="C135" s="41"/>
      <c r="D135" s="42"/>
      <c r="E135" s="43"/>
      <c r="F135" s="44"/>
      <c r="G135" s="39"/>
      <c r="H135" s="38">
        <f>IF(UPPER(LEFT(F135,1))="H",10,VLOOKUP(VLOOKUP(E135,Change!A$2:B$31,2)-VLOOKUP(C135,Change!A$2:B$31,2),Change!D$2:E$61,2))</f>
        <v>10</v>
      </c>
      <c r="I135" s="40">
        <f>IF(ISBLANK(G135),"",IF(LEFT(G135,1)="-",H135-20,H135))</f>
      </c>
      <c r="J135" s="33">
        <f>IF(ISNUMBER(I135),J134+IF(ISNUMBER(I135),I135,""),"")</f>
      </c>
    </row>
    <row r="136" spans="1:10" ht="12.75">
      <c r="A136" s="45"/>
      <c r="B136" s="45"/>
      <c r="C136" s="41"/>
      <c r="D136" s="42"/>
      <c r="E136" s="43"/>
      <c r="F136" s="44"/>
      <c r="G136" s="39"/>
      <c r="H136" s="38">
        <f>IF(UPPER(LEFT(F136,1))="H",10,VLOOKUP(VLOOKUP(E136,Change!A$2:B$31,2)-VLOOKUP(C136,Change!A$2:B$31,2),Change!D$2:E$61,2))</f>
        <v>10</v>
      </c>
      <c r="I136" s="40">
        <f>IF(ISBLANK(G136),"",IF(LEFT(G136,1)="-",H136-20,H136))</f>
      </c>
      <c r="J136" s="33">
        <f>IF(ISNUMBER(I136),J135+IF(ISNUMBER(I136),I136,""),"")</f>
      </c>
    </row>
    <row r="137" spans="1:10" ht="12.75">
      <c r="A137" s="45"/>
      <c r="B137" s="45"/>
      <c r="C137" s="41"/>
      <c r="D137" s="42"/>
      <c r="E137" s="43"/>
      <c r="F137" s="44"/>
      <c r="G137" s="39"/>
      <c r="H137" s="38">
        <f>IF(UPPER(LEFT(F137,1))="H",10,VLOOKUP(VLOOKUP(E137,Change!A$2:B$31,2)-VLOOKUP(C137,Change!A$2:B$31,2),Change!D$2:E$61,2))</f>
        <v>10</v>
      </c>
      <c r="I137" s="40">
        <f>IF(ISBLANK(G137),"",IF(LEFT(G137,1)="-",H137-20,H137))</f>
      </c>
      <c r="J137" s="33">
        <f>IF(ISNUMBER(I137),J136+IF(ISNUMBER(I137),I137,""),"")</f>
      </c>
    </row>
    <row r="138" spans="1:10" ht="12.75">
      <c r="A138" s="45"/>
      <c r="B138" s="45"/>
      <c r="C138" s="41"/>
      <c r="D138" s="42"/>
      <c r="E138" s="43"/>
      <c r="F138" s="44"/>
      <c r="G138" s="39"/>
      <c r="H138" s="38">
        <f>IF(UPPER(LEFT(F138,1))="H",10,VLOOKUP(VLOOKUP(E138,Change!A$2:B$31,2)-VLOOKUP(C138,Change!A$2:B$31,2),Change!D$2:E$61,2))</f>
        <v>10</v>
      </c>
      <c r="I138" s="40">
        <f>IF(ISBLANK(G138),"",IF(LEFT(G138,1)="-",H138-20,H138))</f>
      </c>
      <c r="J138" s="33">
        <f>IF(ISNUMBER(I138),J137+IF(ISNUMBER(I138),I138,""),"")</f>
      </c>
    </row>
    <row r="139" spans="1:10" ht="12.75">
      <c r="A139" s="45"/>
      <c r="B139" s="45"/>
      <c r="C139" s="41"/>
      <c r="D139" s="42"/>
      <c r="E139" s="43"/>
      <c r="F139" s="44"/>
      <c r="G139" s="39"/>
      <c r="H139" s="38">
        <f>IF(UPPER(LEFT(F139,1))="H",10,VLOOKUP(VLOOKUP(E139,Change!A$2:B$31,2)-VLOOKUP(C139,Change!A$2:B$31,2),Change!D$2:E$61,2))</f>
        <v>10</v>
      </c>
      <c r="I139" s="40">
        <f>IF(ISBLANK(G139),"",IF(LEFT(G139,1)="-",H139-20,H139))</f>
      </c>
      <c r="J139" s="33">
        <f>IF(ISNUMBER(I139),J138+IF(ISNUMBER(I139),I139,""),"")</f>
      </c>
    </row>
    <row r="140" spans="1:10" ht="12.75">
      <c r="A140" s="45"/>
      <c r="B140" s="45"/>
      <c r="C140" s="41"/>
      <c r="D140" s="42"/>
      <c r="E140" s="43"/>
      <c r="F140" s="44"/>
      <c r="G140" s="39"/>
      <c r="H140" s="38">
        <f>IF(UPPER(LEFT(F140,1))="H",10,VLOOKUP(VLOOKUP(E140,Change!A$2:B$31,2)-VLOOKUP(C140,Change!A$2:B$31,2),Change!D$2:E$61,2))</f>
        <v>10</v>
      </c>
      <c r="I140" s="40">
        <f>IF(ISBLANK(G140),"",IF(LEFT(G140,1)="-",H140-20,H140))</f>
      </c>
      <c r="J140" s="33">
        <f>IF(ISNUMBER(I140),J139+IF(ISNUMBER(I140),I140,""),"")</f>
      </c>
    </row>
    <row r="141" spans="1:10" ht="12.75">
      <c r="A141" s="45"/>
      <c r="B141" s="45"/>
      <c r="C141" s="41"/>
      <c r="D141" s="42"/>
      <c r="E141" s="43"/>
      <c r="F141" s="44"/>
      <c r="G141" s="39"/>
      <c r="H141" s="38">
        <f>IF(UPPER(LEFT(F141,1))="H",10,VLOOKUP(VLOOKUP(E141,Change!A$2:B$31,2)-VLOOKUP(C141,Change!A$2:B$31,2),Change!D$2:E$61,2))</f>
        <v>10</v>
      </c>
      <c r="I141" s="40">
        <f>IF(ISBLANK(G141),"",IF(LEFT(G141,1)="-",H141-20,H141))</f>
      </c>
      <c r="J141" s="33">
        <f>IF(ISNUMBER(I141),J140+IF(ISNUMBER(I141),I141,""),"")</f>
      </c>
    </row>
    <row r="142" spans="1:10" ht="12.75">
      <c r="A142" s="45"/>
      <c r="B142" s="45"/>
      <c r="C142" s="41"/>
      <c r="D142" s="42"/>
      <c r="E142" s="43"/>
      <c r="F142" s="44"/>
      <c r="G142" s="39"/>
      <c r="H142" s="38">
        <f>IF(UPPER(LEFT(F142,1))="H",10,VLOOKUP(VLOOKUP(E142,Change!A$2:B$31,2)-VLOOKUP(C142,Change!A$2:B$31,2),Change!D$2:E$61,2))</f>
        <v>10</v>
      </c>
      <c r="I142" s="40">
        <f>IF(ISBLANK(G142),"",IF(LEFT(G142,1)="-",H142-20,H142))</f>
      </c>
      <c r="J142" s="33">
        <f>IF(ISNUMBER(I142),J141+IF(ISNUMBER(I142),I142,""),"")</f>
      </c>
    </row>
    <row r="143" spans="1:10" ht="12.75">
      <c r="A143" s="45"/>
      <c r="B143" s="45"/>
      <c r="C143" s="41"/>
      <c r="D143" s="42"/>
      <c r="E143" s="43"/>
      <c r="F143" s="44"/>
      <c r="G143" s="39"/>
      <c r="H143" s="38">
        <f>IF(UPPER(LEFT(F143,1))="H",10,VLOOKUP(VLOOKUP(E143,Change!A$2:B$31,2)-VLOOKUP(C143,Change!A$2:B$31,2),Change!D$2:E$61,2))</f>
        <v>10</v>
      </c>
      <c r="I143" s="40">
        <f>IF(ISBLANK(G143),"",IF(LEFT(G143,1)="-",H143-20,H143))</f>
      </c>
      <c r="J143" s="33">
        <f>IF(ISNUMBER(I143),J142+IF(ISNUMBER(I143),I143,""),"")</f>
      </c>
    </row>
    <row r="144" spans="1:10" ht="12.75">
      <c r="A144" s="45"/>
      <c r="B144" s="45"/>
      <c r="C144" s="41"/>
      <c r="D144" s="42"/>
      <c r="E144" s="43"/>
      <c r="F144" s="44"/>
      <c r="G144" s="39"/>
      <c r="H144" s="38">
        <f>IF(UPPER(LEFT(F144,1))="H",10,VLOOKUP(VLOOKUP(E144,Change!A$2:B$31,2)-VLOOKUP(C144,Change!A$2:B$31,2),Change!D$2:E$61,2))</f>
        <v>10</v>
      </c>
      <c r="I144" s="40">
        <f>IF(ISBLANK(G144),"",IF(LEFT(G144,1)="-",H144-20,H144))</f>
      </c>
      <c r="J144" s="33">
        <f>IF(ISNUMBER(I144),J143+IF(ISNUMBER(I144),I144,""),"")</f>
      </c>
    </row>
    <row r="145" spans="1:10" ht="12.75">
      <c r="A145" s="45"/>
      <c r="B145" s="45"/>
      <c r="C145" s="41"/>
      <c r="D145" s="42"/>
      <c r="E145" s="43"/>
      <c r="F145" s="44"/>
      <c r="G145" s="39"/>
      <c r="H145" s="38">
        <f>IF(UPPER(LEFT(F145,1))="H",10,VLOOKUP(VLOOKUP(E145,Change!A$2:B$31,2)-VLOOKUP(C145,Change!A$2:B$31,2),Change!D$2:E$61,2))</f>
        <v>10</v>
      </c>
      <c r="I145" s="40">
        <f>IF(ISBLANK(G145),"",IF(LEFT(G145,1)="-",H145-20,H145))</f>
      </c>
      <c r="J145" s="33">
        <f>IF(ISNUMBER(I145),J144+IF(ISNUMBER(I145),I145,""),"")</f>
      </c>
    </row>
    <row r="146" spans="1:10" ht="12.75">
      <c r="A146" s="45"/>
      <c r="B146" s="45"/>
      <c r="C146" s="41"/>
      <c r="D146" s="42"/>
      <c r="E146" s="43"/>
      <c r="F146" s="44"/>
      <c r="G146" s="39"/>
      <c r="H146" s="38">
        <f>IF(UPPER(LEFT(F146,1))="H",10,VLOOKUP(VLOOKUP(E146,Change!A$2:B$31,2)-VLOOKUP(C146,Change!A$2:B$31,2),Change!D$2:E$61,2))</f>
        <v>10</v>
      </c>
      <c r="I146" s="40">
        <f>IF(ISBLANK(G146),"",IF(LEFT(G146,1)="-",H146-20,H146))</f>
      </c>
      <c r="J146" s="33">
        <f>IF(ISNUMBER(I146),J145+IF(ISNUMBER(I146),I146,""),"")</f>
      </c>
    </row>
    <row r="147" spans="1:10" ht="12.75">
      <c r="A147" s="45"/>
      <c r="B147" s="45"/>
      <c r="C147" s="41"/>
      <c r="D147" s="42"/>
      <c r="E147" s="43"/>
      <c r="F147" s="44"/>
      <c r="G147" s="39"/>
      <c r="H147" s="38">
        <f>IF(UPPER(LEFT(F147,1))="H",10,VLOOKUP(VLOOKUP(E147,Change!A$2:B$31,2)-VLOOKUP(C147,Change!A$2:B$31,2),Change!D$2:E$61,2))</f>
        <v>10</v>
      </c>
      <c r="I147" s="40">
        <f>IF(ISBLANK(G147),"",IF(LEFT(G147,1)="-",H147-20,H147))</f>
      </c>
      <c r="J147" s="33">
        <f>IF(ISNUMBER(I147),J146+IF(ISNUMBER(I147),I147,""),"")</f>
      </c>
    </row>
    <row r="148" spans="1:10" ht="12.75">
      <c r="A148" s="45"/>
      <c r="B148" s="45"/>
      <c r="C148" s="41"/>
      <c r="D148" s="42"/>
      <c r="E148" s="43"/>
      <c r="F148" s="44"/>
      <c r="G148" s="39"/>
      <c r="H148" s="38">
        <f>IF(UPPER(LEFT(F148,1))="H",10,VLOOKUP(VLOOKUP(E148,Change!A$2:B$31,2)-VLOOKUP(C148,Change!A$2:B$31,2),Change!D$2:E$61,2))</f>
        <v>10</v>
      </c>
      <c r="I148" s="40">
        <f>IF(ISBLANK(G148),"",IF(LEFT(G148,1)="-",H148-20,H148))</f>
      </c>
      <c r="J148" s="33">
        <f>IF(ISNUMBER(I148),J147+IF(ISNUMBER(I148),I148,""),"")</f>
      </c>
    </row>
    <row r="149" spans="1:10" ht="12.75">
      <c r="A149" s="45"/>
      <c r="B149" s="45"/>
      <c r="C149" s="41"/>
      <c r="D149" s="42"/>
      <c r="E149" s="43"/>
      <c r="F149" s="44"/>
      <c r="G149" s="39"/>
      <c r="H149" s="38">
        <f>IF(UPPER(LEFT(F149,1))="H",10,VLOOKUP(VLOOKUP(E149,Change!A$2:B$31,2)-VLOOKUP(C149,Change!A$2:B$31,2),Change!D$2:E$61,2))</f>
        <v>10</v>
      </c>
      <c r="I149" s="40">
        <f>IF(ISBLANK(G149),"",IF(LEFT(G149,1)="-",H149-20,H149))</f>
      </c>
      <c r="J149" s="33">
        <f>IF(ISNUMBER(I149),J148+IF(ISNUMBER(I149),I149,""),"")</f>
      </c>
    </row>
    <row r="150" spans="1:10" ht="12.75">
      <c r="A150" s="45"/>
      <c r="B150" s="45"/>
      <c r="C150" s="41"/>
      <c r="D150" s="42"/>
      <c r="E150" s="43"/>
      <c r="F150" s="44"/>
      <c r="G150" s="39"/>
      <c r="H150" s="38">
        <f>IF(UPPER(LEFT(F150,1))="H",10,VLOOKUP(VLOOKUP(E150,Change!A$2:B$31,2)-VLOOKUP(C150,Change!A$2:B$31,2),Change!D$2:E$61,2))</f>
        <v>10</v>
      </c>
      <c r="I150" s="40">
        <f>IF(ISBLANK(G150),"",IF(LEFT(G150,1)="-",H150-20,H150))</f>
      </c>
      <c r="J150" s="33">
        <f>IF(ISNUMBER(I150),J149+IF(ISNUMBER(I150),I150,""),"")</f>
      </c>
    </row>
    <row r="151" spans="1:10" ht="12.75">
      <c r="A151" s="45"/>
      <c r="B151" s="45"/>
      <c r="C151" s="41"/>
      <c r="D151" s="42"/>
      <c r="E151" s="43"/>
      <c r="F151" s="44"/>
      <c r="G151" s="39"/>
      <c r="H151" s="38">
        <f>IF(UPPER(LEFT(F151,1))="H",10,VLOOKUP(VLOOKUP(E151,Change!A$2:B$31,2)-VLOOKUP(C151,Change!A$2:B$31,2),Change!D$2:E$61,2))</f>
        <v>10</v>
      </c>
      <c r="I151" s="40">
        <f>IF(ISBLANK(G151),"",IF(LEFT(G151,1)="-",H151-20,H151))</f>
      </c>
      <c r="J151" s="33">
        <f>IF(ISNUMBER(I151),J150+IF(ISNUMBER(I151),I151,""),"")</f>
      </c>
    </row>
    <row r="152" spans="1:10" ht="12.75">
      <c r="A152" s="45"/>
      <c r="B152" s="45"/>
      <c r="C152" s="41"/>
      <c r="D152" s="42"/>
      <c r="E152" s="43"/>
      <c r="F152" s="44"/>
      <c r="G152" s="39"/>
      <c r="H152" s="38">
        <f>IF(UPPER(LEFT(F152,1))="H",10,VLOOKUP(VLOOKUP(E152,Change!A$2:B$31,2)-VLOOKUP(C152,Change!A$2:B$31,2),Change!D$2:E$61,2))</f>
        <v>10</v>
      </c>
      <c r="I152" s="40">
        <f>IF(ISBLANK(G152),"",IF(LEFT(G152,1)="-",H152-20,H152))</f>
      </c>
      <c r="J152" s="33">
        <f>IF(ISNUMBER(I152),J151+IF(ISNUMBER(I152),I152,""),"")</f>
      </c>
    </row>
    <row r="153" spans="1:10" ht="12.75">
      <c r="A153" s="45"/>
      <c r="B153" s="45"/>
      <c r="C153" s="41"/>
      <c r="D153" s="42"/>
      <c r="E153" s="43"/>
      <c r="F153" s="44"/>
      <c r="G153" s="39"/>
      <c r="H153" s="38">
        <f>IF(UPPER(LEFT(F153,1))="H",10,VLOOKUP(VLOOKUP(E153,Change!A$2:B$31,2)-VLOOKUP(C153,Change!A$2:B$31,2),Change!D$2:E$61,2))</f>
        <v>10</v>
      </c>
      <c r="I153" s="40">
        <f>IF(ISBLANK(G153),"",IF(LEFT(G153,1)="-",H153-20,H153))</f>
      </c>
      <c r="J153" s="33">
        <f>IF(ISNUMBER(I153),J152+IF(ISNUMBER(I153),I153,""),"")</f>
      </c>
    </row>
    <row r="154" spans="1:10" ht="12.75">
      <c r="A154" s="45"/>
      <c r="B154" s="45"/>
      <c r="C154" s="41"/>
      <c r="D154" s="42"/>
      <c r="E154" s="43"/>
      <c r="F154" s="44"/>
      <c r="G154" s="39"/>
      <c r="H154" s="38">
        <f>IF(UPPER(LEFT(F154,1))="H",10,VLOOKUP(VLOOKUP(E154,Change!A$2:B$31,2)-VLOOKUP(C154,Change!A$2:B$31,2),Change!D$2:E$61,2))</f>
        <v>10</v>
      </c>
      <c r="I154" s="40">
        <f>IF(ISBLANK(G154),"",IF(LEFT(G154,1)="-",H154-20,H154))</f>
      </c>
      <c r="J154" s="33">
        <f>IF(ISNUMBER(I154),J153+IF(ISNUMBER(I154),I154,""),"")</f>
      </c>
    </row>
    <row r="155" spans="1:10" ht="12.75">
      <c r="A155" s="45"/>
      <c r="B155" s="45"/>
      <c r="C155" s="41"/>
      <c r="D155" s="42"/>
      <c r="E155" s="43"/>
      <c r="F155" s="44"/>
      <c r="G155" s="39"/>
      <c r="H155" s="38">
        <f>IF(UPPER(LEFT(F155,1))="H",10,VLOOKUP(VLOOKUP(E155,Change!A$2:B$31,2)-VLOOKUP(C155,Change!A$2:B$31,2),Change!D$2:E$61,2))</f>
        <v>10</v>
      </c>
      <c r="I155" s="40">
        <f>IF(ISBLANK(G155),"",IF(LEFT(G155,1)="-",H155-20,H155))</f>
      </c>
      <c r="J155" s="33">
        <f>IF(ISNUMBER(I155),J154+IF(ISNUMBER(I155),I155,""),"")</f>
      </c>
    </row>
    <row r="156" spans="1:10" ht="12.75">
      <c r="A156" s="45"/>
      <c r="B156" s="45"/>
      <c r="C156" s="41"/>
      <c r="D156" s="42"/>
      <c r="E156" s="43"/>
      <c r="F156" s="44"/>
      <c r="G156" s="39"/>
      <c r="H156" s="38">
        <f>IF(UPPER(LEFT(F156,1))="H",10,VLOOKUP(VLOOKUP(E156,Change!A$2:B$31,2)-VLOOKUP(C156,Change!A$2:B$31,2),Change!D$2:E$61,2))</f>
        <v>10</v>
      </c>
      <c r="I156" s="40">
        <f>IF(ISBLANK(G156),"",IF(LEFT(G156,1)="-",H156-20,H156))</f>
      </c>
      <c r="J156" s="33">
        <f>IF(ISNUMBER(I156),J155+IF(ISNUMBER(I156),I156,""),"")</f>
      </c>
    </row>
    <row r="157" spans="1:10" ht="12.75">
      <c r="A157" s="45"/>
      <c r="B157" s="45"/>
      <c r="C157" s="41"/>
      <c r="D157" s="42"/>
      <c r="E157" s="43"/>
      <c r="F157" s="44"/>
      <c r="G157" s="39"/>
      <c r="H157" s="38">
        <f>IF(UPPER(LEFT(F157,1))="H",10,VLOOKUP(VLOOKUP(E157,Change!A$2:B$31,2)-VLOOKUP(C157,Change!A$2:B$31,2),Change!D$2:E$61,2))</f>
        <v>10</v>
      </c>
      <c r="I157" s="40">
        <f>IF(ISBLANK(G157),"",IF(LEFT(G157,1)="-",H157-20,H157))</f>
      </c>
      <c r="J157" s="33">
        <f>IF(ISNUMBER(I157),J156+IF(ISNUMBER(I157),I157,""),"")</f>
      </c>
    </row>
    <row r="158" spans="1:10" ht="12.75">
      <c r="A158" s="45"/>
      <c r="B158" s="45"/>
      <c r="C158" s="41"/>
      <c r="D158" s="42"/>
      <c r="E158" s="43"/>
      <c r="F158" s="44"/>
      <c r="G158" s="39"/>
      <c r="H158" s="38">
        <f>IF(UPPER(LEFT(F158,1))="H",10,VLOOKUP(VLOOKUP(E158,Change!A$2:B$31,2)-VLOOKUP(C158,Change!A$2:B$31,2),Change!D$2:E$61,2))</f>
        <v>10</v>
      </c>
      <c r="I158" s="40">
        <f>IF(ISBLANK(G158),"",IF(LEFT(G158,1)="-",H158-20,H158))</f>
      </c>
      <c r="J158" s="33">
        <f>IF(ISNUMBER(I158),J157+IF(ISNUMBER(I158),I158,""),"")</f>
      </c>
    </row>
    <row r="159" spans="1:10" ht="12.75">
      <c r="A159" s="45"/>
      <c r="B159" s="45"/>
      <c r="C159" s="41"/>
      <c r="D159" s="42"/>
      <c r="E159" s="43"/>
      <c r="F159" s="44"/>
      <c r="G159" s="39"/>
      <c r="H159" s="38">
        <f>IF(UPPER(LEFT(F159,1))="H",10,VLOOKUP(VLOOKUP(E159,Change!A$2:B$31,2)-VLOOKUP(C159,Change!A$2:B$31,2),Change!D$2:E$61,2))</f>
        <v>10</v>
      </c>
      <c r="I159" s="40">
        <f>IF(ISBLANK(G159),"",IF(LEFT(G159,1)="-",H159-20,H159))</f>
      </c>
      <c r="J159" s="33">
        <f>IF(ISNUMBER(I159),J158+IF(ISNUMBER(I159),I159,""),"")</f>
      </c>
    </row>
    <row r="160" spans="1:10" ht="12.75">
      <c r="A160" s="45"/>
      <c r="B160" s="45"/>
      <c r="C160" s="41"/>
      <c r="D160" s="42"/>
      <c r="E160" s="43"/>
      <c r="F160" s="44"/>
      <c r="G160" s="39"/>
      <c r="H160" s="38">
        <f>IF(UPPER(LEFT(F160,1))="H",10,VLOOKUP(VLOOKUP(E160,Change!A$2:B$31,2)-VLOOKUP(C160,Change!A$2:B$31,2),Change!D$2:E$61,2))</f>
        <v>10</v>
      </c>
      <c r="I160" s="40">
        <f>IF(ISBLANK(G160),"",IF(LEFT(G160,1)="-",H160-20,H160))</f>
      </c>
      <c r="J160" s="33">
        <f>IF(ISNUMBER(I160),J159+IF(ISNUMBER(I160),I160,""),"")</f>
      </c>
    </row>
    <row r="161" spans="1:10" ht="12.75">
      <c r="A161" s="45"/>
      <c r="B161" s="45"/>
      <c r="C161" s="41"/>
      <c r="D161" s="42"/>
      <c r="E161" s="43"/>
      <c r="F161" s="44"/>
      <c r="G161" s="39"/>
      <c r="H161" s="38">
        <f>IF(UPPER(LEFT(F161,1))="H",10,VLOOKUP(VLOOKUP(E161,Change!A$2:B$31,2)-VLOOKUP(C161,Change!A$2:B$31,2),Change!D$2:E$61,2))</f>
        <v>10</v>
      </c>
      <c r="I161" s="40">
        <f>IF(ISBLANK(G161),"",IF(LEFT(G161,1)="-",H161-20,H161))</f>
      </c>
      <c r="J161" s="33">
        <f>IF(ISNUMBER(I161),J160+IF(ISNUMBER(I161),I161,""),"")</f>
      </c>
    </row>
    <row r="162" spans="1:10" ht="12.75">
      <c r="A162" s="45"/>
      <c r="B162" s="45"/>
      <c r="C162" s="41"/>
      <c r="D162" s="42"/>
      <c r="E162" s="43"/>
      <c r="F162" s="44"/>
      <c r="G162" s="39"/>
      <c r="H162" s="38">
        <f>IF(UPPER(LEFT(F162,1))="H",10,VLOOKUP(VLOOKUP(E162,Change!A$2:B$31,2)-VLOOKUP(C162,Change!A$2:B$31,2),Change!D$2:E$61,2))</f>
        <v>10</v>
      </c>
      <c r="I162" s="40">
        <f>IF(ISBLANK(G162),"",IF(LEFT(G162,1)="-",H162-20,H162))</f>
      </c>
      <c r="J162" s="33">
        <f>IF(ISNUMBER(I162),J161+IF(ISNUMBER(I162),I162,""),"")</f>
      </c>
    </row>
    <row r="163" spans="1:10" ht="12.75">
      <c r="A163" s="45"/>
      <c r="B163" s="45"/>
      <c r="C163" s="41"/>
      <c r="D163" s="42"/>
      <c r="E163" s="43"/>
      <c r="F163" s="44"/>
      <c r="G163" s="39"/>
      <c r="H163" s="38">
        <f>IF(UPPER(LEFT(F163,1))="H",10,VLOOKUP(VLOOKUP(E163,Change!A$2:B$31,2)-VLOOKUP(C163,Change!A$2:B$31,2),Change!D$2:E$61,2))</f>
        <v>10</v>
      </c>
      <c r="I163" s="40">
        <f>IF(ISBLANK(G163),"",IF(LEFT(G163,1)="-",H163-20,H163))</f>
      </c>
      <c r="J163" s="33">
        <f>IF(ISNUMBER(I163),J162+IF(ISNUMBER(I163),I163,""),"")</f>
      </c>
    </row>
    <row r="164" spans="1:10" ht="12.75">
      <c r="A164" s="45"/>
      <c r="B164" s="45"/>
      <c r="C164" s="41"/>
      <c r="D164" s="42"/>
      <c r="E164" s="43"/>
      <c r="F164" s="44"/>
      <c r="G164" s="39"/>
      <c r="H164" s="38">
        <f>IF(UPPER(LEFT(F164,1))="H",10,VLOOKUP(VLOOKUP(E164,Change!A$2:B$31,2)-VLOOKUP(C164,Change!A$2:B$31,2),Change!D$2:E$61,2))</f>
        <v>10</v>
      </c>
      <c r="I164" s="40">
        <f>IF(ISBLANK(G164),"",IF(LEFT(G164,1)="-",H164-20,H164))</f>
      </c>
      <c r="J164" s="33">
        <f>IF(ISNUMBER(I164),J163+IF(ISNUMBER(I164),I164,""),"")</f>
      </c>
    </row>
    <row r="165" spans="1:10" ht="12.75">
      <c r="A165" s="34"/>
      <c r="B165" s="34"/>
      <c r="C165" s="35"/>
      <c r="D165" s="36"/>
      <c r="E165" s="37"/>
      <c r="F165" s="38"/>
      <c r="G165" s="39"/>
      <c r="H165" s="38">
        <f>IF(UPPER(LEFT(F165,1))="H",10,VLOOKUP(VLOOKUP(E165,Change!A$2:B$31,2)-VLOOKUP(C165,Change!A$2:B$31,2),Change!D$2:E$61,2))</f>
        <v>10</v>
      </c>
      <c r="I165" s="40">
        <f>IF(ISBLANK(G165),"",IF(LEFT(G165,1)="-",H165-20,H165))</f>
      </c>
      <c r="J165" s="33">
        <f>IF(ISNUMBER(I165),J164+IF(ISNUMBER(I165),I165,""),"")</f>
      </c>
    </row>
    <row r="166" spans="1:10" ht="12.75">
      <c r="A166" s="34"/>
      <c r="B166" s="34"/>
      <c r="C166" s="35"/>
      <c r="D166" s="36"/>
      <c r="E166" s="37"/>
      <c r="F166" s="38"/>
      <c r="G166" s="39"/>
      <c r="H166" s="38">
        <f>IF(UPPER(LEFT(F166,1))="H",10,VLOOKUP(VLOOKUP(E166,Change!A$2:B$31,2)-VLOOKUP(C166,Change!A$2:B$31,2),Change!D$2:E$61,2))</f>
        <v>10</v>
      </c>
      <c r="I166" s="40">
        <f>IF(ISBLANK(G166),"",IF(LEFT(G166,1)="-",H166-20,H166))</f>
      </c>
      <c r="J166" s="33">
        <f>IF(ISNUMBER(I166),J165+IF(ISNUMBER(I166),I166,""),"")</f>
      </c>
    </row>
    <row r="167" spans="1:10" ht="12.75">
      <c r="A167" s="34"/>
      <c r="B167" s="34"/>
      <c r="C167" s="35"/>
      <c r="D167" s="36"/>
      <c r="E167" s="37"/>
      <c r="F167" s="38"/>
      <c r="G167" s="39"/>
      <c r="H167" s="38">
        <f>IF(UPPER(LEFT(F167,1))="H",10,VLOOKUP(VLOOKUP(E167,Change!A$2:B$31,2)-VLOOKUP(C167,Change!A$2:B$31,2),Change!D$2:E$61,2))</f>
        <v>10</v>
      </c>
      <c r="I167" s="40">
        <f>IF(ISBLANK(G167),"",IF(LEFT(G167,1)="-",H167-20,H167))</f>
      </c>
      <c r="J167" s="33">
        <f>IF(ISNUMBER(I167),J166+IF(ISNUMBER(I167),I167,""),"")</f>
      </c>
    </row>
    <row r="168" spans="1:10" ht="12.75">
      <c r="A168" s="34"/>
      <c r="B168" s="34"/>
      <c r="C168" s="35"/>
      <c r="D168" s="36"/>
      <c r="E168" s="37"/>
      <c r="F168" s="38"/>
      <c r="G168" s="39"/>
      <c r="H168" s="38">
        <f>IF(UPPER(LEFT(F168,1))="H",10,VLOOKUP(VLOOKUP(E168,Change!A$2:B$31,2)-VLOOKUP(C168,Change!A$2:B$31,2),Change!D$2:E$61,2))</f>
        <v>10</v>
      </c>
      <c r="I168" s="40">
        <f>IF(ISBLANK(G168),"",IF(LEFT(G168,1)="-",H168-20,H168))</f>
      </c>
      <c r="J168" s="33">
        <f>IF(ISNUMBER(I168),J167+IF(ISNUMBER(I168),I168,""),"")</f>
      </c>
    </row>
    <row r="169" spans="1:10" ht="12.75">
      <c r="A169" s="34"/>
      <c r="B169" s="34"/>
      <c r="C169" s="35"/>
      <c r="D169" s="36"/>
      <c r="E169" s="37"/>
      <c r="F169" s="38"/>
      <c r="G169" s="39"/>
      <c r="H169" s="38">
        <f>IF(UPPER(LEFT(F169,1))="H",10,VLOOKUP(VLOOKUP(E169,Change!A$2:B$31,2)-VLOOKUP(C169,Change!A$2:B$31,2),Change!D$2:E$61,2))</f>
        <v>10</v>
      </c>
      <c r="I169" s="40">
        <f>IF(ISBLANK(G169),"",IF(LEFT(G169,1)="-",H169-20,H169))</f>
      </c>
      <c r="J169" s="33">
        <f>IF(ISNUMBER(I169),J168+IF(ISNUMBER(I169),I169,""),"")</f>
      </c>
    </row>
    <row r="170" spans="1:10" ht="12.75">
      <c r="A170" s="34"/>
      <c r="B170" s="34"/>
      <c r="C170" s="35"/>
      <c r="D170" s="36"/>
      <c r="E170" s="37"/>
      <c r="F170" s="38"/>
      <c r="G170" s="39"/>
      <c r="H170" s="38">
        <f>IF(UPPER(LEFT(F170,1))="H",10,VLOOKUP(VLOOKUP(E170,Change!A$2:B$31,2)-VLOOKUP(C170,Change!A$2:B$31,2),Change!D$2:E$61,2))</f>
        <v>10</v>
      </c>
      <c r="I170" s="40">
        <f>IF(ISBLANK(G170),"",IF(LEFT(G170,1)="-",H170-20,H170))</f>
      </c>
      <c r="J170" s="33">
        <f>IF(ISNUMBER(I170),J169+IF(ISNUMBER(I170),I170,""),"")</f>
      </c>
    </row>
    <row r="171" spans="1:10" ht="12.75">
      <c r="A171" s="34"/>
      <c r="B171" s="34"/>
      <c r="C171" s="35"/>
      <c r="D171" s="36"/>
      <c r="E171" s="37"/>
      <c r="F171" s="38"/>
      <c r="G171" s="39"/>
      <c r="H171" s="38">
        <f>IF(UPPER(LEFT(F171,1))="H",10,VLOOKUP(VLOOKUP(E171,Change!A$2:B$31,2)-VLOOKUP(C171,Change!A$2:B$31,2),Change!D$2:E$61,2))</f>
        <v>10</v>
      </c>
      <c r="I171" s="40">
        <f>IF(ISBLANK(G171),"",IF(LEFT(G171,1)="-",H171-20,H171))</f>
      </c>
      <c r="J171" s="33">
        <f>IF(ISNUMBER(I171),J170+IF(ISNUMBER(I171),I171,""),"")</f>
      </c>
    </row>
    <row r="172" spans="1:10" ht="12.75">
      <c r="A172" s="34"/>
      <c r="B172" s="34"/>
      <c r="C172" s="35"/>
      <c r="D172" s="36"/>
      <c r="E172" s="37"/>
      <c r="F172" s="38"/>
      <c r="G172" s="39"/>
      <c r="H172" s="38">
        <f>IF(UPPER(LEFT(F172,1))="H",10,VLOOKUP(VLOOKUP(E172,Change!A$2:B$31,2)-VLOOKUP(C172,Change!A$2:B$31,2),Change!D$2:E$61,2))</f>
        <v>10</v>
      </c>
      <c r="I172" s="40">
        <f>IF(ISBLANK(G172),"",IF(LEFT(G172,1)="-",H172-20,H172))</f>
      </c>
      <c r="J172" s="33">
        <f>IF(ISNUMBER(I172),J171+IF(ISNUMBER(I172),I172,""),"")</f>
      </c>
    </row>
    <row r="173" spans="1:10" ht="12.75">
      <c r="A173" s="34"/>
      <c r="B173" s="34"/>
      <c r="C173" s="35"/>
      <c r="D173" s="36"/>
      <c r="E173" s="37"/>
      <c r="F173" s="38"/>
      <c r="G173" s="39"/>
      <c r="H173" s="38">
        <f>IF(UPPER(LEFT(F173,1))="H",10,VLOOKUP(VLOOKUP(E173,Change!A$2:B$31,2)-VLOOKUP(C173,Change!A$2:B$31,2),Change!D$2:E$61,2))</f>
        <v>10</v>
      </c>
      <c r="I173" s="40">
        <f>IF(ISBLANK(G173),"",IF(LEFT(G173,1)="-",H173-20,H173))</f>
      </c>
      <c r="J173" s="33">
        <f>IF(ISNUMBER(I173),J172+IF(ISNUMBER(I173),I173,""),"")</f>
      </c>
    </row>
    <row r="174" spans="1:10" ht="12.75">
      <c r="A174" s="34"/>
      <c r="B174" s="34"/>
      <c r="C174" s="35"/>
      <c r="D174" s="36"/>
      <c r="E174" s="37"/>
      <c r="F174" s="38"/>
      <c r="G174" s="39"/>
      <c r="H174" s="38">
        <f>IF(UPPER(LEFT(F174,1))="H",10,VLOOKUP(VLOOKUP(E174,Change!A$2:B$31,2)-VLOOKUP(C174,Change!A$2:B$31,2),Change!D$2:E$61,2))</f>
        <v>10</v>
      </c>
      <c r="I174" s="40">
        <f>IF(ISBLANK(G174),"",IF(LEFT(G174,1)="-",H174-20,H174))</f>
      </c>
      <c r="J174" s="33">
        <f>IF(ISNUMBER(I174),J173+IF(ISNUMBER(I174),I174,""),"")</f>
      </c>
    </row>
    <row r="175" spans="1:10" ht="12.75">
      <c r="A175" s="34"/>
      <c r="B175" s="34"/>
      <c r="C175" s="35"/>
      <c r="D175" s="36"/>
      <c r="E175" s="37"/>
      <c r="F175" s="38"/>
      <c r="G175" s="39"/>
      <c r="H175" s="38">
        <f>IF(UPPER(LEFT(F175,1))="H",10,VLOOKUP(VLOOKUP(E175,Change!A$2:B$31,2)-VLOOKUP(C175,Change!A$2:B$31,2),Change!D$2:E$61,2))</f>
        <v>10</v>
      </c>
      <c r="I175" s="40">
        <f>IF(ISBLANK(G175),"",IF(LEFT(G175,1)="-",H175-20,H175))</f>
      </c>
      <c r="J175" s="33">
        <f>IF(ISNUMBER(I175),J174+IF(ISNUMBER(I175),I175,""),"")</f>
      </c>
    </row>
    <row r="176" spans="1:10" ht="12.75">
      <c r="A176" s="34"/>
      <c r="B176" s="34"/>
      <c r="C176" s="35"/>
      <c r="D176" s="36"/>
      <c r="E176" s="37"/>
      <c r="F176" s="38"/>
      <c r="G176" s="39"/>
      <c r="H176" s="38">
        <f>IF(UPPER(LEFT(F176,1))="H",10,VLOOKUP(VLOOKUP(E176,Change!A$2:B$31,2)-VLOOKUP(C176,Change!A$2:B$31,2),Change!D$2:E$61,2))</f>
        <v>10</v>
      </c>
      <c r="I176" s="40">
        <f>IF(ISBLANK(G176),"",IF(LEFT(G176,1)="-",H176-20,H176))</f>
      </c>
      <c r="J176" s="33">
        <f>IF(ISNUMBER(I176),J175+IF(ISNUMBER(I176),I176,""),"")</f>
      </c>
    </row>
    <row r="177" spans="1:10" ht="12.75">
      <c r="A177" s="34"/>
      <c r="B177" s="34"/>
      <c r="C177" s="35"/>
      <c r="D177" s="36"/>
      <c r="E177" s="37"/>
      <c r="F177" s="38"/>
      <c r="G177" s="39"/>
      <c r="H177" s="38">
        <f>IF(UPPER(LEFT(F177,1))="H",10,VLOOKUP(VLOOKUP(E177,Change!A$2:B$31,2)-VLOOKUP(C177,Change!A$2:B$31,2),Change!D$2:E$61,2))</f>
        <v>10</v>
      </c>
      <c r="I177" s="40">
        <f>IF(ISBLANK(G177),"",IF(LEFT(G177,1)="-",H177-20,H177))</f>
      </c>
      <c r="J177" s="33">
        <f>IF(ISNUMBER(I177),J176+IF(ISNUMBER(I177),I177,""),"")</f>
      </c>
    </row>
    <row r="178" spans="1:10" ht="12.75">
      <c r="A178" s="34"/>
      <c r="B178" s="34"/>
      <c r="C178" s="35"/>
      <c r="D178" s="36"/>
      <c r="E178" s="37"/>
      <c r="F178" s="38"/>
      <c r="G178" s="39"/>
      <c r="H178" s="38">
        <f>IF(UPPER(LEFT(F178,1))="H",10,VLOOKUP(VLOOKUP(E178,Change!A$2:B$31,2)-VLOOKUP(C178,Change!A$2:B$31,2),Change!D$2:E$61,2))</f>
        <v>10</v>
      </c>
      <c r="I178" s="40">
        <f>IF(ISBLANK(G178),"",IF(LEFT(G178,1)="-",H178-20,H178))</f>
      </c>
      <c r="J178" s="33">
        <f>IF(ISNUMBER(I178),J177+IF(ISNUMBER(I178),I178,""),"")</f>
      </c>
    </row>
    <row r="179" spans="1:10" ht="12.75">
      <c r="A179" s="34"/>
      <c r="B179" s="34"/>
      <c r="C179" s="35"/>
      <c r="D179" s="36"/>
      <c r="E179" s="37"/>
      <c r="F179" s="38"/>
      <c r="G179" s="39"/>
      <c r="H179" s="38">
        <f>IF(UPPER(LEFT(F179,1))="H",10,VLOOKUP(VLOOKUP(E179,Change!A$2:B$31,2)-VLOOKUP(C179,Change!A$2:B$31,2),Change!D$2:E$61,2))</f>
        <v>10</v>
      </c>
      <c r="I179" s="40">
        <f>IF(ISBLANK(G179),"",IF(LEFT(G179,1)="-",H179-20,H179))</f>
      </c>
      <c r="J179" s="33">
        <f>IF(ISNUMBER(I179),J178+IF(ISNUMBER(I179),I179,""),"")</f>
      </c>
    </row>
    <row r="180" spans="1:10" ht="12.75">
      <c r="A180" s="34"/>
      <c r="B180" s="34"/>
      <c r="C180" s="35"/>
      <c r="D180" s="36"/>
      <c r="E180" s="37"/>
      <c r="F180" s="38"/>
      <c r="G180" s="39"/>
      <c r="H180" s="38">
        <f>IF(UPPER(LEFT(F180,1))="H",10,VLOOKUP(VLOOKUP(E180,Change!A$2:B$31,2)-VLOOKUP(C180,Change!A$2:B$31,2),Change!D$2:E$61,2))</f>
        <v>10</v>
      </c>
      <c r="I180" s="40">
        <f>IF(ISBLANK(G180),"",IF(LEFT(G180,1)="-",H180-20,H180))</f>
      </c>
      <c r="J180" s="33">
        <f>IF(ISNUMBER(I180),J179+IF(ISNUMBER(I180),I180,""),"")</f>
      </c>
    </row>
    <row r="181" spans="1:10" ht="12.75">
      <c r="A181" s="34"/>
      <c r="B181" s="34"/>
      <c r="C181" s="35"/>
      <c r="D181" s="36"/>
      <c r="E181" s="37"/>
      <c r="F181" s="38"/>
      <c r="G181" s="39"/>
      <c r="H181" s="38">
        <f>IF(UPPER(LEFT(F181,1))="H",10,VLOOKUP(VLOOKUP(E181,Change!A$2:B$31,2)-VLOOKUP(C181,Change!A$2:B$31,2),Change!D$2:E$61,2))</f>
        <v>10</v>
      </c>
      <c r="I181" s="40">
        <f>IF(ISBLANK(G181),"",IF(LEFT(G181,1)="-",H181-20,H181))</f>
      </c>
      <c r="J181" s="33">
        <f>IF(ISNUMBER(I181),J180+IF(ISNUMBER(I181),I181,""),"")</f>
      </c>
    </row>
    <row r="182" spans="1:10" ht="12.75">
      <c r="A182" s="34"/>
      <c r="B182" s="34"/>
      <c r="C182" s="35"/>
      <c r="D182" s="36"/>
      <c r="E182" s="37"/>
      <c r="F182" s="38"/>
      <c r="G182" s="39"/>
      <c r="H182" s="38">
        <f>IF(UPPER(LEFT(F182,1))="H",10,VLOOKUP(VLOOKUP(E182,Change!A$2:B$31,2)-VLOOKUP(C182,Change!A$2:B$31,2),Change!D$2:E$61,2))</f>
        <v>10</v>
      </c>
      <c r="I182" s="40">
        <f>IF(ISBLANK(G182),"",IF(LEFT(G182,1)="-",H182-20,H182))</f>
      </c>
      <c r="J182" s="33">
        <f>IF(ISNUMBER(I182),J181+IF(ISNUMBER(I182),I182,""),"")</f>
      </c>
    </row>
    <row r="183" spans="1:10" ht="12.75">
      <c r="A183" s="34"/>
      <c r="B183" s="34"/>
      <c r="C183" s="35"/>
      <c r="D183" s="36"/>
      <c r="E183" s="37"/>
      <c r="F183" s="38"/>
      <c r="G183" s="39"/>
      <c r="H183" s="38">
        <f>IF(UPPER(LEFT(F183,1))="H",10,VLOOKUP(VLOOKUP(E183,Change!A$2:B$31,2)-VLOOKUP(C183,Change!A$2:B$31,2),Change!D$2:E$61,2))</f>
        <v>10</v>
      </c>
      <c r="I183" s="40">
        <f>IF(ISBLANK(G183),"",IF(LEFT(G183,1)="-",H183-20,H183))</f>
      </c>
      <c r="J183" s="33">
        <f>IF(ISNUMBER(I183),J182+IF(ISNUMBER(I183),I183,""),"")</f>
      </c>
    </row>
    <row r="184" spans="1:10" ht="12.75">
      <c r="A184" s="34"/>
      <c r="B184" s="34"/>
      <c r="C184" s="35"/>
      <c r="D184" s="36"/>
      <c r="E184" s="37"/>
      <c r="F184" s="38"/>
      <c r="G184" s="39"/>
      <c r="H184" s="38">
        <f>IF(UPPER(LEFT(F184,1))="H",10,VLOOKUP(VLOOKUP(E184,Change!A$2:B$31,2)-VLOOKUP(C184,Change!A$2:B$31,2),Change!D$2:E$61,2))</f>
        <v>10</v>
      </c>
      <c r="I184" s="40">
        <f>IF(ISBLANK(G184),"",IF(LEFT(G184,1)="-",H184-20,H184))</f>
      </c>
      <c r="J184" s="33">
        <f>IF(ISNUMBER(I184),J183+IF(ISNUMBER(I184),I184,""),"")</f>
      </c>
    </row>
    <row r="185" spans="1:10" ht="12.75">
      <c r="A185" s="34"/>
      <c r="B185" s="34"/>
      <c r="C185" s="35"/>
      <c r="D185" s="36"/>
      <c r="E185" s="37"/>
      <c r="F185" s="38"/>
      <c r="G185" s="39"/>
      <c r="H185" s="38">
        <f>IF(UPPER(LEFT(F185,1))="H",10,VLOOKUP(VLOOKUP(E185,Change!A$2:B$31,2)-VLOOKUP(C185,Change!A$2:B$31,2),Change!D$2:E$61,2))</f>
        <v>10</v>
      </c>
      <c r="I185" s="40">
        <f>IF(ISBLANK(G185),"",IF(LEFT(G185,1)="-",H185-20,H185))</f>
      </c>
      <c r="J185" s="33">
        <f>IF(ISNUMBER(I185),J184+IF(ISNUMBER(I185),I185,""),"")</f>
      </c>
    </row>
    <row r="186" spans="1:10" ht="12.75">
      <c r="A186" s="34"/>
      <c r="B186" s="34"/>
      <c r="C186" s="35"/>
      <c r="D186" s="36"/>
      <c r="E186" s="37"/>
      <c r="F186" s="38"/>
      <c r="G186" s="39"/>
      <c r="H186" s="38">
        <f>IF(UPPER(LEFT(F186,1))="H",10,VLOOKUP(VLOOKUP(E186,Change!A$2:B$31,2)-VLOOKUP(C186,Change!A$2:B$31,2),Change!D$2:E$61,2))</f>
        <v>10</v>
      </c>
      <c r="I186" s="40">
        <f>IF(ISBLANK(G186),"",IF(LEFT(G186,1)="-",H186-20,H186))</f>
      </c>
      <c r="J186" s="33">
        <f>IF(ISNUMBER(I186),J185+IF(ISNUMBER(I186),I186,""),"")</f>
      </c>
    </row>
    <row r="187" spans="1:10" ht="12.75">
      <c r="A187" s="34"/>
      <c r="B187" s="34"/>
      <c r="C187" s="35"/>
      <c r="D187" s="36"/>
      <c r="E187" s="37"/>
      <c r="F187" s="38"/>
      <c r="G187" s="39"/>
      <c r="H187" s="38">
        <f>IF(UPPER(LEFT(F187,1))="H",10,VLOOKUP(VLOOKUP(E187,Change!A$2:B$31,2)-VLOOKUP(C187,Change!A$2:B$31,2),Change!D$2:E$61,2))</f>
        <v>10</v>
      </c>
      <c r="I187" s="40">
        <f>IF(ISBLANK(G187),"",IF(LEFT(G187,1)="-",H187-20,H187))</f>
      </c>
      <c r="J187" s="33">
        <f>IF(ISNUMBER(I187),J186+IF(ISNUMBER(I187),I187,""),"")</f>
      </c>
    </row>
    <row r="188" spans="1:10" ht="12.75">
      <c r="A188" s="34"/>
      <c r="B188" s="34"/>
      <c r="C188" s="35"/>
      <c r="D188" s="36"/>
      <c r="E188" s="37"/>
      <c r="F188" s="38"/>
      <c r="G188" s="39"/>
      <c r="H188" s="38">
        <f>IF(UPPER(LEFT(F188,1))="H",10,VLOOKUP(VLOOKUP(E188,Change!A$2:B$31,2)-VLOOKUP(C188,Change!A$2:B$31,2),Change!D$2:E$61,2))</f>
        <v>10</v>
      </c>
      <c r="I188" s="40">
        <f>IF(ISBLANK(G188),"",IF(LEFT(G188,1)="-",H188-20,H188))</f>
      </c>
      <c r="J188" s="33">
        <f>IF(ISNUMBER(I188),J187+IF(ISNUMBER(I188),I188,""),"")</f>
      </c>
    </row>
    <row r="189" spans="1:10" ht="12.75">
      <c r="A189" s="34"/>
      <c r="B189" s="34"/>
      <c r="C189" s="35"/>
      <c r="D189" s="36"/>
      <c r="E189" s="37"/>
      <c r="F189" s="38"/>
      <c r="G189" s="39"/>
      <c r="H189" s="38">
        <f>IF(UPPER(LEFT(F189,1))="H",10,VLOOKUP(VLOOKUP(E189,Change!A$2:B$31,2)-VLOOKUP(C189,Change!A$2:B$31,2),Change!D$2:E$61,2))</f>
        <v>10</v>
      </c>
      <c r="I189" s="40">
        <f>IF(ISBLANK(G189),"",IF(LEFT(G189,1)="-",H189-20,H189))</f>
      </c>
      <c r="J189" s="33">
        <f>IF(ISNUMBER(I189),J188+IF(ISNUMBER(I189),I189,""),"")</f>
      </c>
    </row>
    <row r="190" spans="1:10" ht="12.75">
      <c r="A190" s="34"/>
      <c r="B190" s="34"/>
      <c r="C190" s="35"/>
      <c r="D190" s="36"/>
      <c r="E190" s="37"/>
      <c r="F190" s="38"/>
      <c r="G190" s="39"/>
      <c r="H190" s="38">
        <f>IF(UPPER(LEFT(F190,1))="H",10,VLOOKUP(VLOOKUP(E190,Change!A$2:B$31,2)-VLOOKUP(C190,Change!A$2:B$31,2),Change!D$2:E$61,2))</f>
        <v>10</v>
      </c>
      <c r="I190" s="40">
        <f>IF(ISBLANK(G190),"",IF(LEFT(G190,1)="-",H190-20,H190))</f>
      </c>
      <c r="J190" s="33">
        <f>IF(ISNUMBER(I190),J189+IF(ISNUMBER(I190),I190,""),"")</f>
      </c>
    </row>
    <row r="191" spans="1:10" ht="12.75">
      <c r="A191" s="34"/>
      <c r="B191" s="34"/>
      <c r="C191" s="35"/>
      <c r="D191" s="36"/>
      <c r="E191" s="37"/>
      <c r="F191" s="38"/>
      <c r="G191" s="39"/>
      <c r="H191" s="38">
        <f>IF(UPPER(LEFT(F191,1))="H",10,VLOOKUP(VLOOKUP(E191,Change!A$2:B$31,2)-VLOOKUP(C191,Change!A$2:B$31,2),Change!D$2:E$61,2))</f>
        <v>10</v>
      </c>
      <c r="I191" s="40">
        <f>IF(ISBLANK(G191),"",IF(LEFT(G191,1)="-",H191-20,H191))</f>
      </c>
      <c r="J191" s="33">
        <f>IF(ISNUMBER(I191),J190+IF(ISNUMBER(I191),I191,""),"")</f>
      </c>
    </row>
    <row r="192" spans="1:10" ht="12.75">
      <c r="A192" s="34"/>
      <c r="B192" s="34"/>
      <c r="C192" s="35"/>
      <c r="D192" s="36"/>
      <c r="E192" s="37"/>
      <c r="F192" s="38"/>
      <c r="G192" s="39"/>
      <c r="H192" s="38">
        <f>IF(UPPER(LEFT(F192,1))="H",10,VLOOKUP(VLOOKUP(E192,Change!A$2:B$31,2)-VLOOKUP(C192,Change!A$2:B$31,2),Change!D$2:E$61,2))</f>
        <v>10</v>
      </c>
      <c r="I192" s="40">
        <f>IF(ISBLANK(G192),"",IF(LEFT(G192,1)="-",H192-20,H192))</f>
      </c>
      <c r="J192" s="33">
        <f>IF(ISNUMBER(I192),J191+IF(ISNUMBER(I192),I192,""),"")</f>
      </c>
    </row>
    <row r="193" spans="1:10" ht="12.75">
      <c r="A193" s="34"/>
      <c r="B193" s="34"/>
      <c r="C193" s="35"/>
      <c r="D193" s="36"/>
      <c r="E193" s="37"/>
      <c r="F193" s="38"/>
      <c r="G193" s="39"/>
      <c r="H193" s="38">
        <f>IF(UPPER(LEFT(F193,1))="H",10,VLOOKUP(VLOOKUP(E193,Change!A$2:B$31,2)-VLOOKUP(C193,Change!A$2:B$31,2),Change!D$2:E$61,2))</f>
        <v>10</v>
      </c>
      <c r="I193" s="40">
        <f>IF(ISBLANK(G193),"",IF(LEFT(G193,1)="-",H193-20,H193))</f>
      </c>
      <c r="J193" s="33">
        <f>IF(ISNUMBER(I193),J192+IF(ISNUMBER(I193),I193,""),"")</f>
      </c>
    </row>
    <row r="194" spans="1:10" ht="12.75">
      <c r="A194" s="34"/>
      <c r="B194" s="34"/>
      <c r="C194" s="35"/>
      <c r="D194" s="36"/>
      <c r="E194" s="37"/>
      <c r="F194" s="38"/>
      <c r="G194" s="39"/>
      <c r="H194" s="38">
        <f>IF(UPPER(LEFT(F194,1))="H",10,VLOOKUP(VLOOKUP(E194,Change!A$2:B$31,2)-VLOOKUP(C194,Change!A$2:B$31,2),Change!D$2:E$61,2))</f>
        <v>10</v>
      </c>
      <c r="I194" s="40">
        <f>IF(ISBLANK(G194),"",IF(LEFT(G194,1)="-",H194-20,H194))</f>
      </c>
      <c r="J194" s="33">
        <f>IF(ISNUMBER(I194),J193+IF(ISNUMBER(I194),I194,""),"")</f>
      </c>
    </row>
    <row r="195" spans="1:10" ht="12.75">
      <c r="A195" s="34"/>
      <c r="B195" s="34"/>
      <c r="C195" s="35"/>
      <c r="D195" s="36"/>
      <c r="E195" s="37"/>
      <c r="F195" s="38"/>
      <c r="G195" s="39"/>
      <c r="H195" s="38">
        <f>IF(UPPER(LEFT(F195,1))="H",10,VLOOKUP(VLOOKUP(E195,Change!A$2:B$31,2)-VLOOKUP(C195,Change!A$2:B$31,2),Change!D$2:E$61,2))</f>
        <v>10</v>
      </c>
      <c r="I195" s="40">
        <f>IF(ISBLANK(G195),"",IF(LEFT(G195,1)="-",H195-20,H195))</f>
      </c>
      <c r="J195" s="33">
        <f>IF(ISNUMBER(I195),J194+IF(ISNUMBER(I195),I195,""),"")</f>
      </c>
    </row>
    <row r="196" spans="1:10" ht="12.75">
      <c r="A196" s="34"/>
      <c r="B196" s="34"/>
      <c r="C196" s="35"/>
      <c r="D196" s="36"/>
      <c r="E196" s="37"/>
      <c r="F196" s="38"/>
      <c r="G196" s="39"/>
      <c r="H196" s="38">
        <f>IF(UPPER(LEFT(F196,1))="H",10,VLOOKUP(VLOOKUP(E196,Change!A$2:B$31,2)-VLOOKUP(C196,Change!A$2:B$31,2),Change!D$2:E$61,2))</f>
        <v>10</v>
      </c>
      <c r="I196" s="40">
        <f>IF(ISBLANK(G196),"",IF(LEFT(G196,1)="-",H196-20,H196))</f>
      </c>
      <c r="J196" s="33">
        <f>IF(ISNUMBER(I196),J195+IF(ISNUMBER(I196),I196,""),"")</f>
      </c>
    </row>
    <row r="197" spans="1:10" ht="12.75">
      <c r="A197" s="34"/>
      <c r="B197" s="34"/>
      <c r="C197" s="35"/>
      <c r="D197" s="36"/>
      <c r="E197" s="37"/>
      <c r="F197" s="38"/>
      <c r="G197" s="39"/>
      <c r="H197" s="38">
        <f>IF(UPPER(LEFT(F197,1))="H",10,VLOOKUP(VLOOKUP(E197,Change!A$2:B$31,2)-VLOOKUP(C197,Change!A$2:B$31,2),Change!D$2:E$61,2))</f>
        <v>10</v>
      </c>
      <c r="I197" s="40">
        <f>IF(ISBLANK(G197),"",IF(LEFT(G197,1)="-",H197-20,H197))</f>
      </c>
      <c r="J197" s="33">
        <f>IF(ISNUMBER(I197),J196+IF(ISNUMBER(I197),I197,""),"")</f>
      </c>
    </row>
    <row r="198" spans="1:10" ht="12.75">
      <c r="A198" s="34"/>
      <c r="B198" s="34"/>
      <c r="C198" s="35"/>
      <c r="D198" s="36"/>
      <c r="E198" s="37"/>
      <c r="F198" s="38"/>
      <c r="G198" s="39"/>
      <c r="H198" s="38">
        <f>IF(UPPER(LEFT(F198,1))="H",10,VLOOKUP(VLOOKUP(E198,Change!A$2:B$31,2)-VLOOKUP(C198,Change!A$2:B$31,2),Change!D$2:E$61,2))</f>
        <v>10</v>
      </c>
      <c r="I198" s="40">
        <f>IF(ISBLANK(G198),"",IF(LEFT(G198,1)="-",H198-20,H198))</f>
      </c>
      <c r="J198" s="33">
        <f>IF(ISNUMBER(I198),J197+IF(ISNUMBER(I198),I198,""),"")</f>
      </c>
    </row>
    <row r="199" spans="1:10" ht="12.75">
      <c r="A199" s="34"/>
      <c r="B199" s="34"/>
      <c r="C199" s="35"/>
      <c r="D199" s="36"/>
      <c r="E199" s="37"/>
      <c r="F199" s="38"/>
      <c r="G199" s="39"/>
      <c r="H199" s="38">
        <f>IF(UPPER(LEFT(F199,1))="H",10,VLOOKUP(VLOOKUP(E199,Change!A$2:B$31,2)-VLOOKUP(C199,Change!A$2:B$31,2),Change!D$2:E$61,2))</f>
        <v>10</v>
      </c>
      <c r="I199" s="40">
        <f>IF(ISBLANK(G199),"",IF(LEFT(G199,1)="-",H199-20,H199))</f>
      </c>
      <c r="J199" s="33">
        <f>IF(ISNUMBER(I199),J198+IF(ISNUMBER(I199),I199,""),"")</f>
      </c>
    </row>
    <row r="200" spans="1:10" ht="12.75">
      <c r="A200" s="34"/>
      <c r="B200" s="34"/>
      <c r="C200" s="35"/>
      <c r="D200" s="36"/>
      <c r="E200" s="37"/>
      <c r="F200" s="38"/>
      <c r="G200" s="39"/>
      <c r="H200" s="38">
        <f>IF(UPPER(LEFT(F200,1))="H",10,VLOOKUP(VLOOKUP(E200,Change!A$2:B$31,2)-VLOOKUP(C200,Change!A$2:B$31,2),Change!D$2:E$61,2))</f>
        <v>10</v>
      </c>
      <c r="I200" s="40">
        <f>IF(ISBLANK(G200),"",IF(LEFT(G200,1)="-",H200-20,H200))</f>
      </c>
      <c r="J200" s="33">
        <f>IF(ISNUMBER(I200),J199+IF(ISNUMBER(I200),I200,""),"")</f>
      </c>
    </row>
    <row r="201" spans="1:10" ht="12.75">
      <c r="A201" s="34"/>
      <c r="B201" s="34"/>
      <c r="C201" s="35"/>
      <c r="D201" s="36"/>
      <c r="E201" s="37"/>
      <c r="F201" s="38"/>
      <c r="G201" s="39"/>
      <c r="H201" s="38">
        <f>IF(UPPER(LEFT(F201,1))="H",10,VLOOKUP(VLOOKUP(E201,Change!A$2:B$31,2)-VLOOKUP(C201,Change!A$2:B$31,2),Change!D$2:E$61,2))</f>
        <v>10</v>
      </c>
      <c r="I201" s="40">
        <f>IF(ISBLANK(G201),"",IF(LEFT(G201,1)="-",H201-20,H201))</f>
      </c>
      <c r="J201" s="33">
        <f>IF(ISNUMBER(I201),J200+IF(ISNUMBER(I201),I201,""),"")</f>
      </c>
    </row>
    <row r="202" spans="1:10" ht="12.75">
      <c r="A202" s="34"/>
      <c r="B202" s="34"/>
      <c r="C202" s="35"/>
      <c r="D202" s="36"/>
      <c r="E202" s="37"/>
      <c r="F202" s="38"/>
      <c r="G202" s="39"/>
      <c r="H202" s="38">
        <f>IF(UPPER(LEFT(F202,1))="H",10,VLOOKUP(VLOOKUP(E202,Change!A$2:B$31,2)-VLOOKUP(C202,Change!A$2:B$31,2),Change!D$2:E$61,2))</f>
        <v>10</v>
      </c>
      <c r="I202" s="40">
        <f>IF(ISBLANK(G202),"",IF(LEFT(G202,1)="-",H202-20,H202))</f>
      </c>
      <c r="J202" s="33">
        <f>IF(ISNUMBER(I202),J201+IF(ISNUMBER(I202),I202,""),"")</f>
      </c>
    </row>
    <row r="203" spans="1:10" ht="12.75">
      <c r="A203" s="34"/>
      <c r="B203" s="34"/>
      <c r="C203" s="35"/>
      <c r="D203" s="36"/>
      <c r="E203" s="37"/>
      <c r="F203" s="38"/>
      <c r="G203" s="39"/>
      <c r="H203" s="38">
        <f>IF(UPPER(LEFT(F203,1))="H",10,VLOOKUP(VLOOKUP(E203,Change!A$2:B$31,2)-VLOOKUP(C203,Change!A$2:B$31,2),Change!D$2:E$61,2))</f>
        <v>10</v>
      </c>
      <c r="I203" s="40">
        <f>IF(ISBLANK(G203),"",IF(LEFT(G203,1)="-",H203-20,H203))</f>
      </c>
      <c r="J203" s="33">
        <f>IF(ISNUMBER(I203),J202+IF(ISNUMBER(I203),I203,""),"")</f>
      </c>
    </row>
    <row r="204" spans="1:10" ht="12.75">
      <c r="A204" s="34"/>
      <c r="B204" s="34"/>
      <c r="C204" s="35"/>
      <c r="D204" s="36"/>
      <c r="E204" s="37"/>
      <c r="F204" s="38"/>
      <c r="G204" s="39"/>
      <c r="H204" s="38">
        <f>IF(UPPER(LEFT(F204,1))="H",10,VLOOKUP(VLOOKUP(E204,Change!A$2:B$31,2)-VLOOKUP(C204,Change!A$2:B$31,2),Change!D$2:E$61,2))</f>
        <v>10</v>
      </c>
      <c r="I204" s="40">
        <f>IF(ISBLANK(G204),"",IF(LEFT(G204,1)="-",H204-20,H204))</f>
      </c>
      <c r="J204" s="33">
        <f>IF(ISNUMBER(I204),J203+IF(ISNUMBER(I204),I204,""),"")</f>
      </c>
    </row>
    <row r="205" spans="1:10" ht="12.75">
      <c r="A205" s="34"/>
      <c r="B205" s="34"/>
      <c r="C205" s="35"/>
      <c r="D205" s="36"/>
      <c r="E205" s="37"/>
      <c r="F205" s="38"/>
      <c r="G205" s="39"/>
      <c r="H205" s="38">
        <f>IF(UPPER(LEFT(F205,1))="H",10,VLOOKUP(VLOOKUP(E205,Change!A$2:B$31,2)-VLOOKUP(C205,Change!A$2:B$31,2),Change!D$2:E$61,2))</f>
        <v>10</v>
      </c>
      <c r="I205" s="40">
        <f>IF(ISBLANK(G205),"",IF(LEFT(G205,1)="-",H205-20,H205))</f>
      </c>
      <c r="J205" s="33">
        <f>IF(ISNUMBER(I205),J204+IF(ISNUMBER(I205),I205,""),"")</f>
      </c>
    </row>
    <row r="206" spans="1:10" ht="12.75">
      <c r="A206" s="34"/>
      <c r="B206" s="34"/>
      <c r="C206" s="35"/>
      <c r="D206" s="36"/>
      <c r="E206" s="37"/>
      <c r="F206" s="38"/>
      <c r="G206" s="39"/>
      <c r="H206" s="38">
        <f>IF(UPPER(LEFT(F206,1))="H",10,VLOOKUP(VLOOKUP(E206,Change!A$2:B$31,2)-VLOOKUP(C206,Change!A$2:B$31,2),Change!D$2:E$61,2))</f>
        <v>10</v>
      </c>
      <c r="I206" s="40">
        <f>IF(ISBLANK(G206),"",IF(LEFT(G206,1)="-",H206-20,H206))</f>
      </c>
      <c r="J206" s="33">
        <f>IF(ISNUMBER(I206),J205+IF(ISNUMBER(I206),I206,""),"")</f>
      </c>
    </row>
    <row r="207" spans="1:10" ht="12.75">
      <c r="A207" s="34"/>
      <c r="B207" s="34"/>
      <c r="C207" s="35"/>
      <c r="D207" s="36"/>
      <c r="E207" s="37"/>
      <c r="F207" s="38"/>
      <c r="G207" s="39"/>
      <c r="H207" s="38">
        <f>IF(UPPER(LEFT(F207,1))="H",10,VLOOKUP(VLOOKUP(E207,Change!A$2:B$31,2)-VLOOKUP(C207,Change!A$2:B$31,2),Change!D$2:E$61,2))</f>
        <v>10</v>
      </c>
      <c r="I207" s="40">
        <f>IF(ISBLANK(G207),"",IF(LEFT(G207,1)="-",H207-20,H207))</f>
      </c>
      <c r="J207" s="33">
        <f>IF(ISNUMBER(I207),J206+IF(ISNUMBER(I207),I207,""),"")</f>
      </c>
    </row>
    <row r="208" spans="1:10" ht="12.75">
      <c r="A208" s="34"/>
      <c r="B208" s="34"/>
      <c r="C208" s="35"/>
      <c r="D208" s="36"/>
      <c r="E208" s="37"/>
      <c r="F208" s="38"/>
      <c r="G208" s="39"/>
      <c r="H208" s="38">
        <f>IF(UPPER(LEFT(F208,1))="H",10,VLOOKUP(VLOOKUP(E208,Change!A$2:B$31,2)-VLOOKUP(C208,Change!A$2:B$31,2),Change!D$2:E$61,2))</f>
        <v>10</v>
      </c>
      <c r="I208" s="40">
        <f>IF(ISBLANK(G208),"",IF(LEFT(G208,1)="-",H208-20,H208))</f>
      </c>
      <c r="J208" s="33">
        <f>IF(ISNUMBER(I208),J207+IF(ISNUMBER(I208),I208,""),"")</f>
      </c>
    </row>
    <row r="209" spans="1:10" ht="12.75">
      <c r="A209" s="34"/>
      <c r="B209" s="34"/>
      <c r="C209" s="35"/>
      <c r="D209" s="36"/>
      <c r="E209" s="37"/>
      <c r="F209" s="38"/>
      <c r="G209" s="39"/>
      <c r="H209" s="38">
        <f>IF(UPPER(LEFT(F209,1))="H",10,VLOOKUP(VLOOKUP(E209,Change!A$2:B$31,2)-VLOOKUP(C209,Change!A$2:B$31,2),Change!D$2:E$61,2))</f>
        <v>10</v>
      </c>
      <c r="I209" s="40">
        <f>IF(ISBLANK(G209),"",IF(LEFT(G209,1)="-",H209-20,H209))</f>
      </c>
      <c r="J209" s="33">
        <f>IF(ISNUMBER(I209),J208+IF(ISNUMBER(I209),I209,""),"")</f>
      </c>
    </row>
    <row r="210" spans="1:10" ht="12.75">
      <c r="A210" s="34"/>
      <c r="B210" s="34"/>
      <c r="C210" s="35"/>
      <c r="D210" s="36"/>
      <c r="E210" s="37"/>
      <c r="F210" s="38"/>
      <c r="G210" s="39"/>
      <c r="H210" s="38">
        <f>IF(UPPER(LEFT(F210,1))="H",10,VLOOKUP(VLOOKUP(E210,Change!A$2:B$31,2)-VLOOKUP(C210,Change!A$2:B$31,2),Change!D$2:E$61,2))</f>
        <v>10</v>
      </c>
      <c r="I210" s="40">
        <f>IF(ISBLANK(G210),"",IF(LEFT(G210,1)="-",H210-20,H210))</f>
      </c>
      <c r="J210" s="33">
        <f>IF(ISNUMBER(I210),J209+IF(ISNUMBER(I210),I210,""),"")</f>
      </c>
    </row>
    <row r="211" spans="1:10" ht="12.75">
      <c r="A211" s="34"/>
      <c r="B211" s="34"/>
      <c r="C211" s="35"/>
      <c r="D211" s="36"/>
      <c r="E211" s="37"/>
      <c r="F211" s="38"/>
      <c r="G211" s="39"/>
      <c r="H211" s="38">
        <f>IF(UPPER(LEFT(F211,1))="H",10,VLOOKUP(VLOOKUP(E211,Change!A$2:B$31,2)-VLOOKUP(C211,Change!A$2:B$31,2),Change!D$2:E$61,2))</f>
        <v>10</v>
      </c>
      <c r="I211" s="40">
        <f>IF(ISBLANK(G211),"",IF(LEFT(G211,1)="-",H211-20,H211))</f>
      </c>
      <c r="J211" s="33">
        <f>IF(ISNUMBER(I211),J210+IF(ISNUMBER(I211),I211,""),"")</f>
      </c>
    </row>
    <row r="212" spans="1:10" ht="12.75">
      <c r="A212" s="34"/>
      <c r="B212" s="34"/>
      <c r="C212" s="35"/>
      <c r="D212" s="36"/>
      <c r="E212" s="37"/>
      <c r="F212" s="38"/>
      <c r="G212" s="39"/>
      <c r="H212" s="38">
        <f>IF(UPPER(LEFT(F212,1))="H",10,VLOOKUP(VLOOKUP(E212,Change!A$2:B$31,2)-VLOOKUP(C212,Change!A$2:B$31,2),Change!D$2:E$61,2))</f>
        <v>10</v>
      </c>
      <c r="I212" s="40">
        <f>IF(ISBLANK(G212),"",IF(LEFT(G212,1)="-",H212-20,H212))</f>
      </c>
      <c r="J212" s="33">
        <f>IF(ISNUMBER(I212),J211+IF(ISNUMBER(I212),I212,""),"")</f>
      </c>
    </row>
    <row r="213" spans="1:10" ht="12.75">
      <c r="A213" s="34"/>
      <c r="B213" s="34"/>
      <c r="C213" s="35"/>
      <c r="D213" s="36"/>
      <c r="E213" s="37"/>
      <c r="F213" s="38"/>
      <c r="G213" s="39"/>
      <c r="H213" s="38">
        <f>IF(UPPER(LEFT(F213,1))="H",10,VLOOKUP(VLOOKUP(E213,Change!A$2:B$31,2)-VLOOKUP(C213,Change!A$2:B$31,2),Change!D$2:E$61,2))</f>
        <v>10</v>
      </c>
      <c r="I213" s="40">
        <f>IF(ISBLANK(G213),"",IF(LEFT(G213,1)="-",H213-20,H213))</f>
      </c>
      <c r="J213" s="33">
        <f>IF(ISNUMBER(I213),J212+IF(ISNUMBER(I213),I213,""),"")</f>
      </c>
    </row>
    <row r="214" spans="1:10" ht="12.75">
      <c r="A214" s="34"/>
      <c r="B214" s="34"/>
      <c r="C214" s="35"/>
      <c r="D214" s="36"/>
      <c r="E214" s="37"/>
      <c r="F214" s="38"/>
      <c r="G214" s="39"/>
      <c r="H214" s="38">
        <f>IF(UPPER(LEFT(F214,1))="H",10,VLOOKUP(VLOOKUP(E214,Change!A$2:B$31,2)-VLOOKUP(C214,Change!A$2:B$31,2),Change!D$2:E$61,2))</f>
        <v>10</v>
      </c>
      <c r="I214" s="40">
        <f>IF(ISBLANK(G214),"",IF(LEFT(G214,1)="-",H214-20,H214))</f>
      </c>
      <c r="J214" s="33">
        <f>IF(ISNUMBER(I214),J213+IF(ISNUMBER(I214),I214,""),"")</f>
      </c>
    </row>
    <row r="215" spans="1:10" ht="12.75">
      <c r="A215" s="34"/>
      <c r="B215" s="34"/>
      <c r="C215" s="35"/>
      <c r="D215" s="36"/>
      <c r="E215" s="37"/>
      <c r="F215" s="38"/>
      <c r="G215" s="39"/>
      <c r="H215" s="38">
        <f>IF(UPPER(LEFT(F215,1))="H",10,VLOOKUP(VLOOKUP(E215,Change!A$2:B$31,2)-VLOOKUP(C215,Change!A$2:B$31,2),Change!D$2:E$61,2))</f>
        <v>10</v>
      </c>
      <c r="I215" s="40">
        <f>IF(ISBLANK(G215),"",IF(LEFT(G215,1)="-",H215-20,H215))</f>
      </c>
      <c r="J215" s="33">
        <f>IF(ISNUMBER(I215),J214+IF(ISNUMBER(I215),I215,""),"")</f>
      </c>
    </row>
    <row r="216" spans="1:10" ht="12.75">
      <c r="A216" s="34"/>
      <c r="B216" s="34"/>
      <c r="C216" s="35"/>
      <c r="D216" s="36"/>
      <c r="E216" s="37"/>
      <c r="F216" s="38"/>
      <c r="G216" s="39"/>
      <c r="H216" s="38">
        <f>IF(UPPER(LEFT(F216,1))="H",10,VLOOKUP(VLOOKUP(E216,Change!A$2:B$31,2)-VLOOKUP(C216,Change!A$2:B$31,2),Change!D$2:E$61,2))</f>
        <v>10</v>
      </c>
      <c r="I216" s="40">
        <f>IF(ISBLANK(G216),"",IF(LEFT(G216,1)="-",H216-20,H216))</f>
      </c>
      <c r="J216" s="33">
        <f>IF(ISNUMBER(I216),J215+IF(ISNUMBER(I216),I216,""),"")</f>
      </c>
    </row>
    <row r="217" spans="1:10" ht="12.75">
      <c r="A217" s="34"/>
      <c r="B217" s="34"/>
      <c r="C217" s="35"/>
      <c r="D217" s="36"/>
      <c r="E217" s="37"/>
      <c r="F217" s="38"/>
      <c r="G217" s="39"/>
      <c r="H217" s="38">
        <f>IF(UPPER(LEFT(F217,1))="H",10,VLOOKUP(VLOOKUP(E217,Change!A$2:B$31,2)-VLOOKUP(C217,Change!A$2:B$31,2),Change!D$2:E$61,2))</f>
        <v>10</v>
      </c>
      <c r="I217" s="40">
        <f>IF(ISBLANK(G217),"",IF(LEFT(G217,1)="-",H217-20,H217))</f>
      </c>
      <c r="J217" s="33">
        <f>IF(ISNUMBER(I217),J216+IF(ISNUMBER(I217),I217,""),"")</f>
      </c>
    </row>
    <row r="218" spans="1:10" ht="12.75">
      <c r="A218" s="34"/>
      <c r="B218" s="34"/>
      <c r="C218" s="35"/>
      <c r="D218" s="36"/>
      <c r="E218" s="37"/>
      <c r="F218" s="38"/>
      <c r="G218" s="39"/>
      <c r="H218" s="38">
        <f>IF(UPPER(LEFT(F218,1))="H",10,VLOOKUP(VLOOKUP(E218,Change!A$2:B$31,2)-VLOOKUP(C218,Change!A$2:B$31,2),Change!D$2:E$61,2))</f>
        <v>10</v>
      </c>
      <c r="I218" s="40">
        <f>IF(ISBLANK(G218),"",IF(LEFT(G218,1)="-",H218-20,H218))</f>
      </c>
      <c r="J218" s="33">
        <f>IF(ISNUMBER(I218),J217+IF(ISNUMBER(I218),I218,""),"")</f>
      </c>
    </row>
    <row r="219" spans="1:10" ht="12.75">
      <c r="A219" s="34"/>
      <c r="B219" s="34"/>
      <c r="C219" s="35"/>
      <c r="D219" s="36"/>
      <c r="E219" s="37"/>
      <c r="F219" s="38"/>
      <c r="G219" s="39"/>
      <c r="H219" s="38">
        <f>IF(UPPER(LEFT(F219,1))="H",10,VLOOKUP(VLOOKUP(E219,Change!A$2:B$31,2)-VLOOKUP(C219,Change!A$2:B$31,2),Change!D$2:E$61,2))</f>
        <v>10</v>
      </c>
      <c r="I219" s="40">
        <f>IF(ISBLANK(G219),"",IF(LEFT(G219,1)="-",H219-20,H219))</f>
      </c>
      <c r="J219" s="33">
        <f>IF(ISNUMBER(I219),J218+IF(ISNUMBER(I219),I219,""),"")</f>
      </c>
    </row>
    <row r="220" spans="1:10" ht="12.75">
      <c r="A220" s="34"/>
      <c r="B220" s="34"/>
      <c r="C220" s="35"/>
      <c r="D220" s="36"/>
      <c r="E220" s="37"/>
      <c r="F220" s="38"/>
      <c r="G220" s="39"/>
      <c r="H220" s="38">
        <f>IF(UPPER(LEFT(F220,1))="H",10,VLOOKUP(VLOOKUP(E220,Change!A$2:B$31,2)-VLOOKUP(C220,Change!A$2:B$31,2),Change!D$2:E$61,2))</f>
        <v>10</v>
      </c>
      <c r="I220" s="40">
        <f>IF(ISBLANK(G220),"",IF(LEFT(G220,1)="-",H220-20,H220))</f>
      </c>
      <c r="J220" s="33">
        <f>IF(ISNUMBER(I220),J219+IF(ISNUMBER(I220),I220,""),"")</f>
      </c>
    </row>
    <row r="221" spans="1:10" ht="12.75">
      <c r="A221" s="34"/>
      <c r="B221" s="34"/>
      <c r="C221" s="35"/>
      <c r="D221" s="36"/>
      <c r="E221" s="37"/>
      <c r="F221" s="38"/>
      <c r="G221" s="39"/>
      <c r="H221" s="38">
        <f>IF(UPPER(LEFT(F221,1))="H",10,VLOOKUP(VLOOKUP(E221,Change!A$2:B$31,2)-VLOOKUP(C221,Change!A$2:B$31,2),Change!D$2:E$61,2))</f>
        <v>10</v>
      </c>
      <c r="I221" s="40">
        <f>IF(ISBLANK(G221),"",IF(LEFT(G221,1)="-",H221-20,H221))</f>
      </c>
      <c r="J221" s="33">
        <f>IF(ISNUMBER(I221),J220+IF(ISNUMBER(I221),I221,""),"")</f>
      </c>
    </row>
    <row r="222" spans="1:10" ht="12.75">
      <c r="A222" s="34"/>
      <c r="B222" s="34"/>
      <c r="C222" s="35"/>
      <c r="D222" s="36"/>
      <c r="E222" s="37"/>
      <c r="F222" s="38"/>
      <c r="G222" s="39"/>
      <c r="H222" s="38">
        <f>IF(UPPER(LEFT(F222,1))="H",10,VLOOKUP(VLOOKUP(E222,Change!A$2:B$31,2)-VLOOKUP(C222,Change!A$2:B$31,2),Change!D$2:E$61,2))</f>
        <v>10</v>
      </c>
      <c r="I222" s="40">
        <f>IF(ISBLANK(G222),"",IF(LEFT(G222,1)="-",H222-20,H222))</f>
      </c>
      <c r="J222" s="33">
        <f>IF(ISNUMBER(I222),J221+IF(ISNUMBER(I222),I222,""),"")</f>
      </c>
    </row>
    <row r="223" spans="1:10" ht="12.75">
      <c r="A223" s="34"/>
      <c r="B223" s="34"/>
      <c r="C223" s="35"/>
      <c r="D223" s="36"/>
      <c r="E223" s="37"/>
      <c r="F223" s="38"/>
      <c r="G223" s="39"/>
      <c r="H223" s="38">
        <f>IF(UPPER(LEFT(F223,1))="H",10,VLOOKUP(VLOOKUP(E223,Change!A$2:B$31,2)-VLOOKUP(C223,Change!A$2:B$31,2),Change!D$2:E$61,2))</f>
        <v>10</v>
      </c>
      <c r="I223" s="40">
        <f>IF(ISBLANK(G223),"",IF(LEFT(G223,1)="-",H223-20,H223))</f>
      </c>
      <c r="J223" s="33">
        <f>IF(ISNUMBER(I223),J222+IF(ISNUMBER(I223),I223,""),"")</f>
      </c>
    </row>
    <row r="224" spans="1:10" ht="12.75">
      <c r="A224" s="34"/>
      <c r="B224" s="34"/>
      <c r="C224" s="35"/>
      <c r="D224" s="36"/>
      <c r="E224" s="37"/>
      <c r="F224" s="38"/>
      <c r="G224" s="39"/>
      <c r="H224" s="38">
        <f>IF(UPPER(LEFT(F224,1))="H",10,VLOOKUP(VLOOKUP(E224,Change!A$2:B$31,2)-VLOOKUP(C224,Change!A$2:B$31,2),Change!D$2:E$61,2))</f>
        <v>10</v>
      </c>
      <c r="I224" s="40">
        <f>IF(ISBLANK(G224),"",IF(LEFT(G224,1)="-",H224-20,H224))</f>
      </c>
      <c r="J224" s="33">
        <f>IF(ISNUMBER(I224),J223+IF(ISNUMBER(I224),I224,""),"")</f>
      </c>
    </row>
    <row r="225" spans="1:10" ht="12.75">
      <c r="A225" s="34"/>
      <c r="B225" s="34"/>
      <c r="C225" s="35"/>
      <c r="D225" s="36"/>
      <c r="E225" s="37"/>
      <c r="F225" s="38"/>
      <c r="G225" s="39"/>
      <c r="H225" s="38">
        <f>IF(UPPER(LEFT(F225,1))="H",10,VLOOKUP(VLOOKUP(E225,Change!A$2:B$31,2)-VLOOKUP(C225,Change!A$2:B$31,2),Change!D$2:E$61,2))</f>
        <v>10</v>
      </c>
      <c r="I225" s="40">
        <f>IF(ISBLANK(G225),"",IF(LEFT(G225,1)="-",H225-20,H225))</f>
      </c>
      <c r="J225" s="33">
        <f>IF(ISNUMBER(I225),J224+IF(ISNUMBER(I225),I225,""),"")</f>
      </c>
    </row>
    <row r="226" spans="1:10" ht="12.75">
      <c r="A226" s="34"/>
      <c r="B226" s="34"/>
      <c r="C226" s="35"/>
      <c r="D226" s="36"/>
      <c r="E226" s="37"/>
      <c r="F226" s="38"/>
      <c r="G226" s="39"/>
      <c r="H226" s="38">
        <f>IF(UPPER(LEFT(F226,1))="H",10,VLOOKUP(VLOOKUP(E226,Change!A$2:B$31,2)-VLOOKUP(C226,Change!A$2:B$31,2),Change!D$2:E$61,2))</f>
        <v>10</v>
      </c>
      <c r="I226" s="40">
        <f>IF(ISBLANK(G226),"",IF(LEFT(G226,1)="-",H226-20,H226))</f>
      </c>
      <c r="J226" s="33">
        <f>IF(ISNUMBER(I226),J225+IF(ISNUMBER(I226),I226,""),"")</f>
      </c>
    </row>
    <row r="227" spans="1:10" ht="12.75">
      <c r="A227" s="34"/>
      <c r="B227" s="34"/>
      <c r="C227" s="35"/>
      <c r="D227" s="36"/>
      <c r="E227" s="37"/>
      <c r="F227" s="38"/>
      <c r="G227" s="39"/>
      <c r="H227" s="38">
        <f>IF(UPPER(LEFT(F227,1))="H",10,VLOOKUP(VLOOKUP(E227,Change!A$2:B$31,2)-VLOOKUP(C227,Change!A$2:B$31,2),Change!D$2:E$61,2))</f>
        <v>10</v>
      </c>
      <c r="I227" s="40">
        <f>IF(ISBLANK(G227),"",IF(LEFT(G227,1)="-",H227-20,H227))</f>
      </c>
      <c r="J227" s="33">
        <f>IF(ISNUMBER(I227),J226+IF(ISNUMBER(I227),I227,""),"")</f>
      </c>
    </row>
    <row r="228" spans="1:10" ht="12.75">
      <c r="A228" s="34"/>
      <c r="B228" s="34"/>
      <c r="C228" s="35"/>
      <c r="D228" s="36"/>
      <c r="E228" s="37"/>
      <c r="F228" s="38"/>
      <c r="G228" s="39"/>
      <c r="H228" s="38">
        <f>IF(UPPER(LEFT(F228,1))="H",10,VLOOKUP(VLOOKUP(E228,Change!A$2:B$31,2)-VLOOKUP(C228,Change!A$2:B$31,2),Change!D$2:E$61,2))</f>
        <v>10</v>
      </c>
      <c r="I228" s="40">
        <f>IF(ISBLANK(G228),"",IF(LEFT(G228,1)="-",H228-20,H228))</f>
      </c>
      <c r="J228" s="33">
        <f>IF(ISNUMBER(I228),J227+IF(ISNUMBER(I228),I228,""),"")</f>
      </c>
    </row>
    <row r="229" spans="1:10" ht="12.75">
      <c r="A229" s="34"/>
      <c r="B229" s="34"/>
      <c r="C229" s="35"/>
      <c r="D229" s="36"/>
      <c r="E229" s="37"/>
      <c r="F229" s="38"/>
      <c r="G229" s="39"/>
      <c r="H229" s="38">
        <f>IF(UPPER(LEFT(F229,1))="H",10,VLOOKUP(VLOOKUP(E229,Change!A$2:B$31,2)-VLOOKUP(C229,Change!A$2:B$31,2),Change!D$2:E$61,2))</f>
        <v>10</v>
      </c>
      <c r="I229" s="40">
        <f>IF(ISBLANK(G229),"",IF(LEFT(G229,1)="-",H229-20,H229))</f>
      </c>
      <c r="J229" s="33">
        <f>IF(ISNUMBER(I229),J228+IF(ISNUMBER(I229),I229,""),"")</f>
      </c>
    </row>
    <row r="230" spans="1:10" ht="12.75">
      <c r="A230" s="34"/>
      <c r="B230" s="34"/>
      <c r="C230" s="35"/>
      <c r="D230" s="36"/>
      <c r="E230" s="37"/>
      <c r="F230" s="38"/>
      <c r="G230" s="39"/>
      <c r="H230" s="38">
        <f>IF(UPPER(LEFT(F230,1))="H",10,VLOOKUP(VLOOKUP(E230,Change!A$2:B$31,2)-VLOOKUP(C230,Change!A$2:B$31,2),Change!D$2:E$61,2))</f>
        <v>10</v>
      </c>
      <c r="I230" s="40">
        <f>IF(ISBLANK(G230),"",IF(LEFT(G230,1)="-",H230-20,H230))</f>
      </c>
      <c r="J230" s="33">
        <f>IF(ISNUMBER(I230),J229+IF(ISNUMBER(I230),I230,""),"")</f>
      </c>
    </row>
    <row r="231" spans="1:10" ht="12.75">
      <c r="A231" s="34"/>
      <c r="B231" s="34"/>
      <c r="C231" s="35"/>
      <c r="D231" s="36"/>
      <c r="E231" s="37"/>
      <c r="F231" s="38"/>
      <c r="G231" s="39"/>
      <c r="H231" s="38">
        <f>IF(UPPER(LEFT(F231,1))="H",10,VLOOKUP(VLOOKUP(E231,Change!A$2:B$31,2)-VLOOKUP(C231,Change!A$2:B$31,2),Change!D$2:E$61,2))</f>
        <v>10</v>
      </c>
      <c r="I231" s="40">
        <f>IF(ISBLANK(G231),"",IF(LEFT(G231,1)="-",H231-20,H231))</f>
      </c>
      <c r="J231" s="33">
        <f>IF(ISNUMBER(I231),J230+IF(ISNUMBER(I231),I231,""),"")</f>
      </c>
    </row>
    <row r="232" spans="1:10" ht="12.75">
      <c r="A232" s="34"/>
      <c r="B232" s="34"/>
      <c r="C232" s="35"/>
      <c r="D232" s="36"/>
      <c r="E232" s="37"/>
      <c r="F232" s="38"/>
      <c r="G232" s="39"/>
      <c r="H232" s="38">
        <f>IF(UPPER(LEFT(F232,1))="H",10,VLOOKUP(VLOOKUP(E232,Change!A$2:B$31,2)-VLOOKUP(C232,Change!A$2:B$31,2),Change!D$2:E$61,2))</f>
        <v>10</v>
      </c>
      <c r="I232" s="40">
        <f>IF(ISBLANK(G232),"",IF(LEFT(G232,1)="-",H232-20,H232))</f>
      </c>
      <c r="J232" s="33">
        <f>IF(ISNUMBER(I232),J231+IF(ISNUMBER(I232),I232,""),"")</f>
      </c>
    </row>
    <row r="233" spans="1:10" ht="12.75">
      <c r="A233" s="34"/>
      <c r="B233" s="34"/>
      <c r="C233" s="35"/>
      <c r="D233" s="36"/>
      <c r="E233" s="37"/>
      <c r="F233" s="38"/>
      <c r="G233" s="39"/>
      <c r="H233" s="38">
        <f>IF(UPPER(LEFT(F233,1))="H",10,VLOOKUP(VLOOKUP(E233,Change!A$2:B$31,2)-VLOOKUP(C233,Change!A$2:B$31,2),Change!D$2:E$61,2))</f>
        <v>10</v>
      </c>
      <c r="I233" s="40">
        <f>IF(ISBLANK(G233),"",IF(LEFT(G233,1)="-",H233-20,H233))</f>
      </c>
      <c r="J233" s="33">
        <f>IF(ISNUMBER(I233),J232+IF(ISNUMBER(I233),I233,""),"")</f>
      </c>
    </row>
    <row r="234" spans="1:10" ht="12.75">
      <c r="A234" s="34"/>
      <c r="B234" s="34"/>
      <c r="C234" s="35"/>
      <c r="D234" s="36"/>
      <c r="E234" s="37"/>
      <c r="F234" s="38"/>
      <c r="G234" s="39"/>
      <c r="H234" s="38">
        <f>IF(UPPER(LEFT(F234,1))="H",10,VLOOKUP(VLOOKUP(E234,Change!A$2:B$31,2)-VLOOKUP(C234,Change!A$2:B$31,2),Change!D$2:E$61,2))</f>
        <v>10</v>
      </c>
      <c r="I234" s="40">
        <f>IF(ISBLANK(G234),"",IF(LEFT(G234,1)="-",H234-20,H234))</f>
      </c>
      <c r="J234" s="33">
        <f>IF(ISNUMBER(I234),J233+IF(ISNUMBER(I234),I234,""),"")</f>
      </c>
    </row>
    <row r="235" spans="1:10" ht="12.75">
      <c r="A235" s="34"/>
      <c r="B235" s="34"/>
      <c r="C235" s="35"/>
      <c r="D235" s="36"/>
      <c r="E235" s="37"/>
      <c r="F235" s="38"/>
      <c r="G235" s="39"/>
      <c r="H235" s="38">
        <f>IF(UPPER(LEFT(F235,1))="H",10,VLOOKUP(VLOOKUP(E235,Change!A$2:B$31,2)-VLOOKUP(C235,Change!A$2:B$31,2),Change!D$2:E$61,2))</f>
        <v>10</v>
      </c>
      <c r="I235" s="40">
        <f>IF(ISBLANK(G235),"",IF(LEFT(G235,1)="-",H235-20,H235))</f>
      </c>
      <c r="J235" s="33">
        <f>IF(ISNUMBER(I235),J234+IF(ISNUMBER(I235),I235,""),"")</f>
      </c>
    </row>
    <row r="236" spans="1:10" ht="12.75">
      <c r="A236" s="34"/>
      <c r="B236" s="34"/>
      <c r="C236" s="35"/>
      <c r="D236" s="36"/>
      <c r="E236" s="37"/>
      <c r="F236" s="38"/>
      <c r="G236" s="39"/>
      <c r="H236" s="38">
        <f>IF(UPPER(LEFT(F236,1))="H",10,VLOOKUP(VLOOKUP(E236,Change!A$2:B$31,2)-VLOOKUP(C236,Change!A$2:B$31,2),Change!D$2:E$61,2))</f>
        <v>10</v>
      </c>
      <c r="I236" s="40">
        <f>IF(ISBLANK(G236),"",IF(LEFT(G236,1)="-",H236-20,H236))</f>
      </c>
      <c r="J236" s="33">
        <f>IF(ISNUMBER(I236),J235+IF(ISNUMBER(I236),I236,""),"")</f>
      </c>
    </row>
    <row r="237" spans="1:10" ht="12.75">
      <c r="A237" s="34"/>
      <c r="B237" s="34"/>
      <c r="C237" s="35"/>
      <c r="D237" s="36"/>
      <c r="E237" s="37"/>
      <c r="F237" s="38"/>
      <c r="G237" s="39"/>
      <c r="H237" s="38">
        <f>IF(UPPER(LEFT(F237,1))="H",10,VLOOKUP(VLOOKUP(E237,Change!A$2:B$31,2)-VLOOKUP(C237,Change!A$2:B$31,2),Change!D$2:E$61,2))</f>
        <v>10</v>
      </c>
      <c r="I237" s="40">
        <f>IF(ISBLANK(G237),"",IF(LEFT(G237,1)="-",H237-20,H237))</f>
      </c>
      <c r="J237" s="33">
        <f>IF(ISNUMBER(I237),J236+IF(ISNUMBER(I237),I237,""),"")</f>
      </c>
    </row>
    <row r="238" spans="1:10" ht="12.75">
      <c r="A238" s="34"/>
      <c r="B238" s="34"/>
      <c r="C238" s="35"/>
      <c r="D238" s="36"/>
      <c r="E238" s="37"/>
      <c r="F238" s="38"/>
      <c r="G238" s="39"/>
      <c r="H238" s="38">
        <f>IF(UPPER(LEFT(F238,1))="H",10,VLOOKUP(VLOOKUP(E238,Change!A$2:B$31,2)-VLOOKUP(C238,Change!A$2:B$31,2),Change!D$2:E$61,2))</f>
        <v>10</v>
      </c>
      <c r="I238" s="40">
        <f>IF(ISBLANK(G238),"",IF(LEFT(G238,1)="-",H238-20,H238))</f>
      </c>
      <c r="J238" s="33">
        <f>IF(ISNUMBER(I238),J237+IF(ISNUMBER(I238),I238,""),"")</f>
      </c>
    </row>
    <row r="239" spans="1:10" ht="12.75">
      <c r="A239" s="34"/>
      <c r="B239" s="34"/>
      <c r="C239" s="35"/>
      <c r="D239" s="36"/>
      <c r="E239" s="37"/>
      <c r="F239" s="38"/>
      <c r="G239" s="39"/>
      <c r="H239" s="38">
        <f>IF(UPPER(LEFT(F239,1))="H",10,VLOOKUP(VLOOKUP(E239,Change!A$2:B$31,2)-VLOOKUP(C239,Change!A$2:B$31,2),Change!D$2:E$61,2))</f>
        <v>10</v>
      </c>
      <c r="I239" s="40">
        <f>IF(ISBLANK(G239),"",IF(LEFT(G239,1)="-",H239-20,H239))</f>
      </c>
      <c r="J239" s="33">
        <f>IF(ISNUMBER(I239),J238+IF(ISNUMBER(I239),I239,""),"")</f>
      </c>
    </row>
    <row r="240" spans="1:10" ht="12.75">
      <c r="A240" s="34"/>
      <c r="B240" s="34"/>
      <c r="C240" s="35"/>
      <c r="D240" s="36"/>
      <c r="E240" s="37"/>
      <c r="F240" s="38"/>
      <c r="G240" s="39"/>
      <c r="H240" s="38">
        <f>IF(UPPER(LEFT(F240,1))="H",10,VLOOKUP(VLOOKUP(E240,Change!A$2:B$31,2)-VLOOKUP(C240,Change!A$2:B$31,2),Change!D$2:E$61,2))</f>
        <v>10</v>
      </c>
      <c r="I240" s="40">
        <f>IF(ISBLANK(G240),"",IF(LEFT(G240,1)="-",H240-20,H240))</f>
      </c>
      <c r="J240" s="33">
        <f>IF(ISNUMBER(I240),J239+IF(ISNUMBER(I240),I240,""),"")</f>
      </c>
    </row>
    <row r="241" spans="1:10" ht="12.75">
      <c r="A241" s="34"/>
      <c r="B241" s="34"/>
      <c r="C241" s="35"/>
      <c r="D241" s="36"/>
      <c r="E241" s="37"/>
      <c r="F241" s="38"/>
      <c r="G241" s="39"/>
      <c r="H241" s="38">
        <f>IF(UPPER(LEFT(F241,1))="H",10,VLOOKUP(VLOOKUP(E241,Change!A$2:B$31,2)-VLOOKUP(C241,Change!A$2:B$31,2),Change!D$2:E$61,2))</f>
        <v>10</v>
      </c>
      <c r="I241" s="40">
        <f>IF(ISBLANK(G241),"",IF(LEFT(G241,1)="-",H241-20,H241))</f>
      </c>
      <c r="J241" s="33">
        <f>IF(ISNUMBER(I241),J240+IF(ISNUMBER(I241),I241,""),"")</f>
      </c>
    </row>
    <row r="242" spans="1:10" ht="12.75">
      <c r="A242" s="34"/>
      <c r="B242" s="34"/>
      <c r="C242" s="35"/>
      <c r="D242" s="36"/>
      <c r="E242" s="37"/>
      <c r="F242" s="38"/>
      <c r="G242" s="39"/>
      <c r="H242" s="38">
        <f>IF(UPPER(LEFT(F242,1))="H",10,VLOOKUP(VLOOKUP(E242,Change!A$2:B$31,2)-VLOOKUP(C242,Change!A$2:B$31,2),Change!D$2:E$61,2))</f>
        <v>10</v>
      </c>
      <c r="I242" s="40">
        <f>IF(ISBLANK(G242),"",IF(LEFT(G242,1)="-",H242-20,H242))</f>
      </c>
      <c r="J242" s="33">
        <f>IF(ISNUMBER(I242),J241+IF(ISNUMBER(I242),I242,""),"")</f>
      </c>
    </row>
    <row r="243" spans="1:10" ht="12.75">
      <c r="A243" s="34"/>
      <c r="B243" s="34"/>
      <c r="C243" s="35"/>
      <c r="D243" s="36"/>
      <c r="E243" s="37"/>
      <c r="F243" s="38"/>
      <c r="G243" s="39"/>
      <c r="H243" s="38">
        <f>IF(UPPER(LEFT(F243,1))="H",10,VLOOKUP(VLOOKUP(E243,Change!A$2:B$31,2)-VLOOKUP(C243,Change!A$2:B$31,2),Change!D$2:E$61,2))</f>
        <v>10</v>
      </c>
      <c r="I243" s="40">
        <f>IF(ISBLANK(G243),"",IF(LEFT(G243,1)="-",H243-20,H243))</f>
      </c>
      <c r="J243" s="33">
        <f>IF(ISNUMBER(I243),J242+IF(ISNUMBER(I243),I243,""),"")</f>
      </c>
    </row>
    <row r="244" spans="1:10" ht="12.75">
      <c r="A244" s="34"/>
      <c r="B244" s="34"/>
      <c r="C244" s="35"/>
      <c r="D244" s="36"/>
      <c r="E244" s="37"/>
      <c r="F244" s="38"/>
      <c r="G244" s="39"/>
      <c r="H244" s="38">
        <f>IF(UPPER(LEFT(F244,1))="H",10,VLOOKUP(VLOOKUP(E244,Change!A$2:B$31,2)-VLOOKUP(C244,Change!A$2:B$31,2),Change!D$2:E$61,2))</f>
        <v>10</v>
      </c>
      <c r="I244" s="40">
        <f>IF(ISBLANK(G244),"",IF(LEFT(G244,1)="-",H244-20,H244))</f>
      </c>
      <c r="J244" s="33">
        <f>IF(ISNUMBER(I244),J243+IF(ISNUMBER(I244),I244,""),"")</f>
      </c>
    </row>
    <row r="245" spans="1:10" ht="12.75">
      <c r="A245" s="34"/>
      <c r="B245" s="34"/>
      <c r="C245" s="35"/>
      <c r="D245" s="36"/>
      <c r="E245" s="37"/>
      <c r="F245" s="38"/>
      <c r="G245" s="39"/>
      <c r="H245" s="38">
        <f>IF(UPPER(LEFT(F245,1))="H",10,VLOOKUP(VLOOKUP(E245,Change!A$2:B$31,2)-VLOOKUP(C245,Change!A$2:B$31,2),Change!D$2:E$61,2))</f>
        <v>10</v>
      </c>
      <c r="I245" s="40">
        <f>IF(ISBLANK(G245),"",IF(LEFT(G245,1)="-",H245-20,H245))</f>
      </c>
      <c r="J245" s="33">
        <f>IF(ISNUMBER(I245),J244+IF(ISNUMBER(I245),I245,""),"")</f>
      </c>
    </row>
    <row r="246" spans="1:10" ht="12.75">
      <c r="A246" s="34"/>
      <c r="B246" s="34"/>
      <c r="C246" s="35"/>
      <c r="D246" s="36"/>
      <c r="E246" s="37"/>
      <c r="F246" s="38"/>
      <c r="G246" s="39"/>
      <c r="H246" s="38">
        <f>IF(UPPER(LEFT(F246,1))="H",10,VLOOKUP(VLOOKUP(E246,Change!A$2:B$31,2)-VLOOKUP(C246,Change!A$2:B$31,2),Change!D$2:E$61,2))</f>
        <v>10</v>
      </c>
      <c r="I246" s="40">
        <f>IF(ISBLANK(G246),"",IF(LEFT(G246,1)="-",H246-20,H246))</f>
      </c>
      <c r="J246" s="33">
        <f>IF(ISNUMBER(I246),J245+IF(ISNUMBER(I246),I246,""),"")</f>
      </c>
    </row>
    <row r="247" spans="1:10" ht="12.75">
      <c r="A247" s="34"/>
      <c r="B247" s="34"/>
      <c r="C247" s="35"/>
      <c r="D247" s="36"/>
      <c r="E247" s="37"/>
      <c r="F247" s="38"/>
      <c r="G247" s="39"/>
      <c r="H247" s="38">
        <f>IF(UPPER(LEFT(F247,1))="H",10,VLOOKUP(VLOOKUP(E247,Change!A$2:B$31,2)-VLOOKUP(C247,Change!A$2:B$31,2),Change!D$2:E$61,2))</f>
        <v>10</v>
      </c>
      <c r="I247" s="40">
        <f>IF(ISBLANK(G247),"",IF(LEFT(G247,1)="-",H247-20,H247))</f>
      </c>
      <c r="J247" s="33">
        <f>IF(ISNUMBER(I247),J246+IF(ISNUMBER(I247),I247,""),"")</f>
      </c>
    </row>
    <row r="248" spans="1:10" ht="12.75">
      <c r="A248" s="34"/>
      <c r="B248" s="34"/>
      <c r="C248" s="35"/>
      <c r="D248" s="36"/>
      <c r="E248" s="37"/>
      <c r="F248" s="38"/>
      <c r="G248" s="39"/>
      <c r="H248" s="38">
        <f>IF(UPPER(LEFT(F248,1))="H",10,VLOOKUP(VLOOKUP(E248,Change!A$2:B$31,2)-VLOOKUP(C248,Change!A$2:B$31,2),Change!D$2:E$61,2))</f>
        <v>10</v>
      </c>
      <c r="I248" s="40">
        <f>IF(ISBLANK(G248),"",IF(LEFT(G248,1)="-",H248-20,H248))</f>
      </c>
      <c r="J248" s="33">
        <f>IF(ISNUMBER(I248),J247+IF(ISNUMBER(I248),I248,""),"")</f>
      </c>
    </row>
    <row r="249" spans="1:10" ht="12.75">
      <c r="A249" s="34"/>
      <c r="B249" s="34"/>
      <c r="C249" s="35"/>
      <c r="D249" s="36"/>
      <c r="E249" s="37"/>
      <c r="F249" s="38"/>
      <c r="G249" s="39"/>
      <c r="H249" s="38">
        <f>IF(UPPER(LEFT(F249,1))="H",10,VLOOKUP(VLOOKUP(E249,Change!A$2:B$31,2)-VLOOKUP(C249,Change!A$2:B$31,2),Change!D$2:E$61,2))</f>
        <v>10</v>
      </c>
      <c r="I249" s="40">
        <f>IF(ISBLANK(G249),"",IF(LEFT(G249,1)="-",H249-20,H249))</f>
      </c>
      <c r="J249" s="33">
        <f>IF(ISNUMBER(I249),J248+IF(ISNUMBER(I249),I249,""),"")</f>
      </c>
    </row>
    <row r="250" spans="1:10" ht="12.75">
      <c r="A250" s="34"/>
      <c r="B250" s="34"/>
      <c r="C250" s="35"/>
      <c r="D250" s="36"/>
      <c r="E250" s="37"/>
      <c r="F250" s="38"/>
      <c r="G250" s="39"/>
      <c r="H250" s="38">
        <f>IF(UPPER(LEFT(F250,1))="H",10,VLOOKUP(VLOOKUP(E250,Change!A$2:B$31,2)-VLOOKUP(C250,Change!A$2:B$31,2),Change!D$2:E$61,2))</f>
        <v>10</v>
      </c>
      <c r="I250" s="40">
        <f>IF(ISBLANK(G250),"",IF(LEFT(G250,1)="-",H250-20,H250))</f>
      </c>
      <c r="J250" s="33">
        <f>IF(ISNUMBER(I250),J249+IF(ISNUMBER(I250),I250,""),"")</f>
      </c>
    </row>
    <row r="251" spans="1:10" ht="12.75">
      <c r="A251" s="34"/>
      <c r="B251" s="34"/>
      <c r="C251" s="35"/>
      <c r="D251" s="36"/>
      <c r="E251" s="37"/>
      <c r="F251" s="38"/>
      <c r="G251" s="39"/>
      <c r="H251" s="38">
        <f>IF(UPPER(LEFT(F251,1))="H",10,VLOOKUP(VLOOKUP(E251,Change!A$2:B$31,2)-VLOOKUP(C251,Change!A$2:B$31,2),Change!D$2:E$61,2))</f>
        <v>10</v>
      </c>
      <c r="I251" s="40">
        <f>IF(ISBLANK(G251),"",IF(LEFT(G251,1)="-",H251-20,H251))</f>
      </c>
      <c r="J251" s="33">
        <f>IF(ISNUMBER(I251),J250+IF(ISNUMBER(I251),I251,""),"")</f>
      </c>
    </row>
    <row r="252" spans="1:10" ht="12.75">
      <c r="A252" s="34"/>
      <c r="B252" s="34"/>
      <c r="C252" s="35"/>
      <c r="D252" s="36"/>
      <c r="E252" s="37"/>
      <c r="F252" s="38"/>
      <c r="G252" s="39"/>
      <c r="H252" s="38">
        <f>IF(UPPER(LEFT(F252,1))="H",10,VLOOKUP(VLOOKUP(E252,Change!A$2:B$31,2)-VLOOKUP(C252,Change!A$2:B$31,2),Change!D$2:E$61,2))</f>
        <v>10</v>
      </c>
      <c r="I252" s="40">
        <f>IF(ISBLANK(G252),"",IF(LEFT(G252,1)="-",H252-20,H252))</f>
      </c>
      <c r="J252" s="33">
        <f>IF(ISNUMBER(I252),J251+IF(ISNUMBER(I252),I252,""),"")</f>
      </c>
    </row>
    <row r="253" spans="1:10" ht="12.75">
      <c r="A253" s="34"/>
      <c r="B253" s="34"/>
      <c r="C253" s="35"/>
      <c r="D253" s="36"/>
      <c r="E253" s="37"/>
      <c r="F253" s="38"/>
      <c r="G253" s="39"/>
      <c r="H253" s="38">
        <f>IF(UPPER(LEFT(F253,1))="H",10,VLOOKUP(VLOOKUP(E253,Change!A$2:B$31,2)-VLOOKUP(C253,Change!A$2:B$31,2),Change!D$2:E$61,2))</f>
        <v>10</v>
      </c>
      <c r="I253" s="40">
        <f>IF(ISBLANK(G253),"",IF(LEFT(G253,1)="-",H253-20,H253))</f>
      </c>
      <c r="J253" s="33">
        <f>IF(ISNUMBER(I253),J252+IF(ISNUMBER(I253),I253,""),"")</f>
      </c>
    </row>
  </sheetData>
  <sheetProtection sheet="1" selectLockedCells="1"/>
  <mergeCells count="3">
    <mergeCell ref="D4:E4"/>
    <mergeCell ref="F4:G4"/>
    <mergeCell ref="I4:J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0"/>
  <sheetViews>
    <sheetView zoomScale="137" zoomScaleNormal="137" workbookViewId="0" topLeftCell="A1">
      <selection activeCell="E69" sqref="E69"/>
    </sheetView>
  </sheetViews>
  <sheetFormatPr defaultColWidth="12.57421875" defaultRowHeight="12.75"/>
  <cols>
    <col min="1" max="1" width="9.140625" style="0" customWidth="1"/>
    <col min="2" max="2" width="6.140625" style="0" customWidth="1"/>
    <col min="3" max="3" width="4.28125" style="0" customWidth="1"/>
    <col min="4" max="4" width="6.140625" style="1" customWidth="1"/>
    <col min="5" max="6" width="4.28125" style="0" customWidth="1"/>
    <col min="7" max="7" width="4.28125" style="1" customWidth="1"/>
    <col min="8" max="28" width="4.28125" style="0" customWidth="1"/>
    <col min="29" max="16384" width="11.57421875" style="0" customWidth="1"/>
  </cols>
  <sheetData>
    <row r="1" spans="1:5" ht="12.75">
      <c r="A1" s="1" t="s">
        <v>2</v>
      </c>
      <c r="B1" s="1"/>
      <c r="D1" s="1" t="s">
        <v>30</v>
      </c>
      <c r="E1" t="s">
        <v>31</v>
      </c>
    </row>
    <row r="2" spans="1:7" ht="12.75">
      <c r="A2" s="1">
        <v>-3</v>
      </c>
      <c r="B2" s="1">
        <v>44</v>
      </c>
      <c r="D2" s="1">
        <v>-44</v>
      </c>
      <c r="E2">
        <v>1</v>
      </c>
      <c r="G2"/>
    </row>
    <row r="3" spans="1:7" ht="12.75">
      <c r="A3" s="1">
        <v>-2.5</v>
      </c>
      <c r="B3" s="1">
        <v>39</v>
      </c>
      <c r="D3" s="1">
        <v>-43</v>
      </c>
      <c r="E3">
        <v>1</v>
      </c>
      <c r="G3"/>
    </row>
    <row r="4" spans="1:7" ht="12.75">
      <c r="A4" s="1">
        <v>-2</v>
      </c>
      <c r="B4" s="1">
        <v>35</v>
      </c>
      <c r="D4" s="1">
        <v>-42</v>
      </c>
      <c r="E4">
        <v>1</v>
      </c>
      <c r="G4"/>
    </row>
    <row r="5" spans="1:7" ht="12.75">
      <c r="A5" s="1">
        <v>-1.5</v>
      </c>
      <c r="B5" s="1">
        <v>31</v>
      </c>
      <c r="D5" s="1">
        <v>-41</v>
      </c>
      <c r="E5">
        <v>1</v>
      </c>
      <c r="G5"/>
    </row>
    <row r="6" spans="1:7" ht="12.75">
      <c r="A6" s="1">
        <v>-1</v>
      </c>
      <c r="B6" s="1">
        <v>28</v>
      </c>
      <c r="D6" s="1">
        <v>-40</v>
      </c>
      <c r="E6">
        <v>1</v>
      </c>
      <c r="G6"/>
    </row>
    <row r="7" spans="1:7" ht="12.75">
      <c r="A7" s="1">
        <v>-0.5</v>
      </c>
      <c r="B7" s="1">
        <v>25</v>
      </c>
      <c r="D7" s="1">
        <v>-39</v>
      </c>
      <c r="E7">
        <v>1</v>
      </c>
      <c r="G7"/>
    </row>
    <row r="8" spans="1:7" ht="12.75">
      <c r="A8" s="1">
        <v>0</v>
      </c>
      <c r="B8" s="1">
        <v>23</v>
      </c>
      <c r="D8" s="1">
        <v>-38</v>
      </c>
      <c r="E8">
        <v>1</v>
      </c>
      <c r="G8"/>
    </row>
    <row r="9" spans="1:7" ht="12.75">
      <c r="A9" s="1">
        <v>0.5</v>
      </c>
      <c r="B9" s="1">
        <v>22</v>
      </c>
      <c r="D9" s="1">
        <v>-37</v>
      </c>
      <c r="E9">
        <v>1</v>
      </c>
      <c r="G9"/>
    </row>
    <row r="10" spans="1:7" ht="12.75">
      <c r="A10" s="1">
        <v>1</v>
      </c>
      <c r="B10" s="1">
        <v>21</v>
      </c>
      <c r="D10" s="1">
        <v>-36</v>
      </c>
      <c r="E10">
        <v>1</v>
      </c>
      <c r="G10"/>
    </row>
    <row r="11" spans="1:7" ht="12.75">
      <c r="A11" s="1">
        <v>1.5</v>
      </c>
      <c r="B11" s="1">
        <v>20</v>
      </c>
      <c r="D11" s="1">
        <v>-35</v>
      </c>
      <c r="E11">
        <v>1</v>
      </c>
      <c r="G11"/>
    </row>
    <row r="12" spans="1:7" ht="12.75">
      <c r="A12" s="1">
        <v>2</v>
      </c>
      <c r="B12" s="1">
        <v>19</v>
      </c>
      <c r="D12" s="1">
        <v>-34</v>
      </c>
      <c r="E12">
        <v>1</v>
      </c>
      <c r="G12"/>
    </row>
    <row r="13" spans="1:7" ht="12.75">
      <c r="A13" s="1">
        <v>2.5</v>
      </c>
      <c r="B13" s="1">
        <v>18</v>
      </c>
      <c r="D13" s="1">
        <v>-33</v>
      </c>
      <c r="E13">
        <v>1</v>
      </c>
      <c r="G13"/>
    </row>
    <row r="14" spans="1:7" ht="12.75">
      <c r="A14" s="1">
        <v>3</v>
      </c>
      <c r="B14" s="1">
        <v>17</v>
      </c>
      <c r="D14" s="1">
        <v>-32</v>
      </c>
      <c r="E14">
        <v>1</v>
      </c>
      <c r="G14"/>
    </row>
    <row r="15" spans="1:7" ht="12.75">
      <c r="A15" s="1">
        <v>3.5</v>
      </c>
      <c r="B15" s="1">
        <v>16</v>
      </c>
      <c r="D15" s="1">
        <v>-31</v>
      </c>
      <c r="E15">
        <v>1</v>
      </c>
      <c r="G15"/>
    </row>
    <row r="16" spans="1:7" ht="12.75">
      <c r="A16" s="1">
        <v>4</v>
      </c>
      <c r="B16" s="1">
        <v>15</v>
      </c>
      <c r="D16" s="1">
        <v>-30</v>
      </c>
      <c r="E16">
        <v>1</v>
      </c>
      <c r="G16"/>
    </row>
    <row r="17" spans="1:7" ht="12.75">
      <c r="A17" s="1">
        <v>4.5</v>
      </c>
      <c r="B17" s="1">
        <v>14</v>
      </c>
      <c r="D17" s="1">
        <v>-29</v>
      </c>
      <c r="E17">
        <v>1</v>
      </c>
      <c r="G17"/>
    </row>
    <row r="18" spans="1:7" ht="12.75">
      <c r="A18" s="1">
        <v>5</v>
      </c>
      <c r="B18" s="1">
        <v>13</v>
      </c>
      <c r="D18" s="1">
        <v>-28</v>
      </c>
      <c r="E18">
        <v>1</v>
      </c>
      <c r="G18"/>
    </row>
    <row r="19" spans="1:7" ht="12.75">
      <c r="A19" s="1">
        <v>6</v>
      </c>
      <c r="B19" s="1">
        <v>12</v>
      </c>
      <c r="D19" s="1">
        <v>-27</v>
      </c>
      <c r="E19">
        <v>1</v>
      </c>
      <c r="G19"/>
    </row>
    <row r="20" spans="1:7" ht="12.75">
      <c r="A20" s="1">
        <v>7</v>
      </c>
      <c r="B20" s="1">
        <v>11</v>
      </c>
      <c r="D20" s="1">
        <v>-26</v>
      </c>
      <c r="E20">
        <v>1</v>
      </c>
      <c r="G20"/>
    </row>
    <row r="21" spans="1:7" ht="12.75">
      <c r="A21" s="1">
        <v>8</v>
      </c>
      <c r="B21" s="1">
        <v>10</v>
      </c>
      <c r="D21" s="1">
        <v>-25</v>
      </c>
      <c r="E21">
        <v>1</v>
      </c>
      <c r="G21"/>
    </row>
    <row r="22" spans="1:7" ht="12.75">
      <c r="A22" s="1">
        <v>9</v>
      </c>
      <c r="B22" s="1">
        <v>9</v>
      </c>
      <c r="D22" s="1">
        <v>-24</v>
      </c>
      <c r="E22">
        <v>1</v>
      </c>
      <c r="G22"/>
    </row>
    <row r="23" spans="1:7" ht="12.75">
      <c r="A23" s="1">
        <v>10</v>
      </c>
      <c r="B23" s="1">
        <v>8</v>
      </c>
      <c r="D23" s="1">
        <v>-23</v>
      </c>
      <c r="E23">
        <v>1</v>
      </c>
      <c r="G23"/>
    </row>
    <row r="24" spans="1:7" ht="12.75">
      <c r="A24" s="1">
        <v>11</v>
      </c>
      <c r="B24" s="1">
        <v>7</v>
      </c>
      <c r="D24" s="1">
        <v>-22</v>
      </c>
      <c r="E24">
        <v>1</v>
      </c>
      <c r="G24"/>
    </row>
    <row r="25" spans="1:7" ht="12.75">
      <c r="A25" s="1">
        <v>12</v>
      </c>
      <c r="B25" s="1">
        <v>6</v>
      </c>
      <c r="D25" s="1">
        <v>-21</v>
      </c>
      <c r="E25">
        <v>1</v>
      </c>
      <c r="G25"/>
    </row>
    <row r="26" spans="1:7" ht="12.75">
      <c r="A26" s="1">
        <v>14</v>
      </c>
      <c r="B26" s="1">
        <v>5</v>
      </c>
      <c r="D26" s="1">
        <v>-20</v>
      </c>
      <c r="E26">
        <v>1</v>
      </c>
      <c r="G26"/>
    </row>
    <row r="27" spans="1:7" ht="12.75">
      <c r="A27" s="1">
        <v>16</v>
      </c>
      <c r="B27" s="1">
        <v>4</v>
      </c>
      <c r="D27" s="1">
        <v>-19</v>
      </c>
      <c r="E27">
        <v>1</v>
      </c>
      <c r="G27"/>
    </row>
    <row r="28" spans="1:7" ht="12.75">
      <c r="A28" s="1">
        <v>18</v>
      </c>
      <c r="B28" s="1">
        <v>3</v>
      </c>
      <c r="D28" s="1">
        <v>-18</v>
      </c>
      <c r="E28">
        <v>1</v>
      </c>
      <c r="G28"/>
    </row>
    <row r="29" spans="1:7" ht="12.75">
      <c r="A29" s="1">
        <v>20</v>
      </c>
      <c r="B29" s="1">
        <v>2</v>
      </c>
      <c r="D29" s="1">
        <v>-17</v>
      </c>
      <c r="E29">
        <v>1</v>
      </c>
      <c r="G29"/>
    </row>
    <row r="30" spans="1:7" ht="12.75">
      <c r="A30" s="1">
        <v>22</v>
      </c>
      <c r="B30" s="1">
        <v>1</v>
      </c>
      <c r="D30" s="1">
        <v>-16</v>
      </c>
      <c r="E30">
        <v>1</v>
      </c>
      <c r="G30"/>
    </row>
    <row r="31" spans="1:7" ht="12.75">
      <c r="A31" s="1">
        <v>24</v>
      </c>
      <c r="B31" s="1">
        <v>0</v>
      </c>
      <c r="D31" s="1">
        <v>-15</v>
      </c>
      <c r="E31">
        <v>1</v>
      </c>
      <c r="G31"/>
    </row>
    <row r="32" spans="4:7" ht="12.75">
      <c r="D32" s="1">
        <v>-14</v>
      </c>
      <c r="E32">
        <v>1</v>
      </c>
      <c r="G32"/>
    </row>
    <row r="33" spans="4:7" ht="12.75">
      <c r="D33" s="1">
        <v>-13</v>
      </c>
      <c r="E33">
        <v>1</v>
      </c>
      <c r="G33"/>
    </row>
    <row r="34" spans="4:7" ht="12.75">
      <c r="D34" s="1">
        <v>-12</v>
      </c>
      <c r="E34">
        <v>1</v>
      </c>
      <c r="G34"/>
    </row>
    <row r="35" spans="4:7" ht="12.75">
      <c r="D35" s="1">
        <v>-11</v>
      </c>
      <c r="E35">
        <v>1</v>
      </c>
      <c r="G35"/>
    </row>
    <row r="36" spans="4:7" ht="12.75">
      <c r="D36" s="1">
        <v>-10</v>
      </c>
      <c r="E36">
        <v>2</v>
      </c>
      <c r="G36"/>
    </row>
    <row r="37" spans="4:7" ht="12.75">
      <c r="D37" s="1">
        <v>-9</v>
      </c>
      <c r="E37">
        <v>2</v>
      </c>
      <c r="G37"/>
    </row>
    <row r="38" spans="4:7" ht="12.75">
      <c r="D38" s="1">
        <v>-8</v>
      </c>
      <c r="E38">
        <v>3</v>
      </c>
      <c r="G38"/>
    </row>
    <row r="39" spans="4:7" ht="12.75">
      <c r="D39" s="1">
        <v>-7</v>
      </c>
      <c r="E39">
        <v>3</v>
      </c>
      <c r="G39"/>
    </row>
    <row r="40" spans="4:7" ht="12.75">
      <c r="D40" s="1">
        <v>-6</v>
      </c>
      <c r="E40">
        <v>4</v>
      </c>
      <c r="G40"/>
    </row>
    <row r="41" spans="4:7" ht="12.75">
      <c r="D41" s="1">
        <v>-5</v>
      </c>
      <c r="E41">
        <v>5</v>
      </c>
      <c r="G41"/>
    </row>
    <row r="42" spans="4:7" ht="12.75">
      <c r="D42" s="1">
        <v>-4</v>
      </c>
      <c r="E42">
        <v>6</v>
      </c>
      <c r="G42"/>
    </row>
    <row r="43" spans="4:7" ht="12.75">
      <c r="D43" s="1">
        <v>-3</v>
      </c>
      <c r="E43">
        <v>7</v>
      </c>
      <c r="G43"/>
    </row>
    <row r="44" spans="4:7" ht="12.75">
      <c r="D44" s="1">
        <v>-2</v>
      </c>
      <c r="E44">
        <v>8</v>
      </c>
      <c r="G44"/>
    </row>
    <row r="45" spans="4:7" ht="12.75">
      <c r="D45" s="1">
        <v>-1</v>
      </c>
      <c r="E45">
        <v>9</v>
      </c>
      <c r="G45"/>
    </row>
    <row r="46" spans="4:7" ht="12.75">
      <c r="D46" s="1">
        <v>0</v>
      </c>
      <c r="E46">
        <v>10</v>
      </c>
      <c r="G46"/>
    </row>
    <row r="47" spans="4:7" ht="12.75">
      <c r="D47" s="1">
        <v>1</v>
      </c>
      <c r="E47">
        <v>11</v>
      </c>
      <c r="G47"/>
    </row>
    <row r="48" spans="4:7" ht="12.75">
      <c r="D48" s="1">
        <v>2</v>
      </c>
      <c r="E48">
        <v>12</v>
      </c>
      <c r="G48"/>
    </row>
    <row r="49" spans="4:7" ht="12.75">
      <c r="D49" s="1">
        <v>3</v>
      </c>
      <c r="E49">
        <v>13</v>
      </c>
      <c r="G49"/>
    </row>
    <row r="50" spans="4:7" ht="12.75">
      <c r="D50" s="1">
        <v>4</v>
      </c>
      <c r="E50">
        <v>14</v>
      </c>
      <c r="G50"/>
    </row>
    <row r="51" spans="4:7" ht="12.75">
      <c r="D51" s="1">
        <v>5</v>
      </c>
      <c r="E51">
        <v>15</v>
      </c>
      <c r="G51"/>
    </row>
    <row r="52" spans="4:7" ht="12.75">
      <c r="D52" s="1">
        <v>6</v>
      </c>
      <c r="E52">
        <v>16</v>
      </c>
      <c r="G52"/>
    </row>
    <row r="53" spans="4:7" ht="12.75">
      <c r="D53" s="1">
        <v>7</v>
      </c>
      <c r="E53">
        <v>17</v>
      </c>
      <c r="G53"/>
    </row>
    <row r="54" spans="4:7" ht="12.75">
      <c r="D54" s="1">
        <v>8</v>
      </c>
      <c r="E54">
        <v>17</v>
      </c>
      <c r="G54"/>
    </row>
    <row r="55" spans="4:7" ht="12.75">
      <c r="D55" s="1">
        <v>9</v>
      </c>
      <c r="E55">
        <v>18</v>
      </c>
      <c r="G55"/>
    </row>
    <row r="56" spans="4:7" ht="12.75">
      <c r="D56" s="1">
        <v>10</v>
      </c>
      <c r="E56">
        <v>18</v>
      </c>
      <c r="G56"/>
    </row>
    <row r="57" spans="4:7" ht="12.75">
      <c r="D57" s="1">
        <v>11</v>
      </c>
      <c r="E57">
        <v>19</v>
      </c>
      <c r="G57"/>
    </row>
    <row r="58" spans="4:7" ht="12.75">
      <c r="D58" s="1">
        <v>12</v>
      </c>
      <c r="E58">
        <v>19</v>
      </c>
      <c r="G58"/>
    </row>
    <row r="59" spans="4:7" ht="12.75">
      <c r="D59" s="1">
        <v>13</v>
      </c>
      <c r="E59">
        <v>19</v>
      </c>
      <c r="G59"/>
    </row>
    <row r="60" spans="4:7" ht="12.75">
      <c r="D60" s="1">
        <v>14</v>
      </c>
      <c r="E60">
        <v>19</v>
      </c>
      <c r="G60"/>
    </row>
    <row r="61" spans="4:5" ht="12.75">
      <c r="D61" s="1">
        <v>15</v>
      </c>
      <c r="E61">
        <v>19</v>
      </c>
    </row>
    <row r="62" spans="4:5" ht="12.75">
      <c r="D62" s="1">
        <v>16</v>
      </c>
      <c r="E62">
        <v>19</v>
      </c>
    </row>
    <row r="63" spans="4:5" ht="12.75">
      <c r="D63" s="1">
        <v>17</v>
      </c>
      <c r="E63">
        <v>19</v>
      </c>
    </row>
    <row r="64" spans="4:5" ht="12.75">
      <c r="D64" s="1">
        <v>18</v>
      </c>
      <c r="E64">
        <v>19</v>
      </c>
    </row>
    <row r="65" spans="4:5" ht="12.75">
      <c r="D65" s="1">
        <v>19</v>
      </c>
      <c r="E65">
        <v>19</v>
      </c>
    </row>
    <row r="66" spans="4:5" ht="12.75">
      <c r="D66" s="1">
        <v>20</v>
      </c>
      <c r="E66">
        <v>19</v>
      </c>
    </row>
    <row r="67" spans="4:5" ht="12.75">
      <c r="D67" s="1">
        <v>21</v>
      </c>
      <c r="E67">
        <v>19</v>
      </c>
    </row>
    <row r="68" spans="4:5" ht="12.75">
      <c r="D68" s="1">
        <v>22</v>
      </c>
      <c r="E68">
        <v>19</v>
      </c>
    </row>
    <row r="69" spans="4:5" ht="12.75">
      <c r="D69" s="1">
        <v>23</v>
      </c>
      <c r="E69">
        <v>19</v>
      </c>
    </row>
    <row r="70" spans="4:5" ht="12.75">
      <c r="D70" s="1">
        <v>24</v>
      </c>
      <c r="E70">
        <v>19</v>
      </c>
    </row>
    <row r="71" spans="4:5" ht="12.75">
      <c r="D71" s="1">
        <v>25</v>
      </c>
      <c r="E71">
        <v>19</v>
      </c>
    </row>
    <row r="72" spans="4:5" ht="12.75">
      <c r="D72" s="1">
        <v>26</v>
      </c>
      <c r="E72">
        <v>19</v>
      </c>
    </row>
    <row r="73" spans="4:5" ht="12.75">
      <c r="D73" s="1">
        <v>27</v>
      </c>
      <c r="E73">
        <v>19</v>
      </c>
    </row>
    <row r="74" spans="4:5" ht="12.75">
      <c r="D74" s="1">
        <v>28</v>
      </c>
      <c r="E74">
        <v>19</v>
      </c>
    </row>
    <row r="75" spans="4:5" ht="12.75">
      <c r="D75" s="1">
        <v>29</v>
      </c>
      <c r="E75">
        <v>19</v>
      </c>
    </row>
    <row r="76" spans="4:5" ht="12.75">
      <c r="D76" s="1">
        <v>30</v>
      </c>
      <c r="E76">
        <v>19</v>
      </c>
    </row>
    <row r="77" spans="4:5" ht="12.75">
      <c r="D77" s="1">
        <v>31</v>
      </c>
      <c r="E77">
        <v>19</v>
      </c>
    </row>
    <row r="78" spans="4:5" ht="12.75">
      <c r="D78" s="1">
        <v>32</v>
      </c>
      <c r="E78">
        <v>19</v>
      </c>
    </row>
    <row r="79" spans="4:5" ht="12.75">
      <c r="D79" s="1">
        <v>33</v>
      </c>
      <c r="E79">
        <v>19</v>
      </c>
    </row>
    <row r="80" spans="4:5" ht="12.75">
      <c r="D80" s="1">
        <v>34</v>
      </c>
      <c r="E80">
        <v>19</v>
      </c>
    </row>
    <row r="81" spans="4:5" ht="12.75">
      <c r="D81" s="1">
        <v>35</v>
      </c>
      <c r="E81">
        <v>19</v>
      </c>
    </row>
    <row r="82" spans="4:5" ht="12.75">
      <c r="D82" s="1">
        <v>36</v>
      </c>
      <c r="E82">
        <v>19</v>
      </c>
    </row>
    <row r="83" spans="4:5" ht="12.75">
      <c r="D83" s="1">
        <v>37</v>
      </c>
      <c r="E83">
        <v>19</v>
      </c>
    </row>
    <row r="84" spans="4:5" ht="12.75">
      <c r="D84" s="1">
        <v>38</v>
      </c>
      <c r="E84">
        <v>19</v>
      </c>
    </row>
    <row r="85" spans="4:5" ht="12.75">
      <c r="D85" s="1">
        <v>39</v>
      </c>
      <c r="E85">
        <v>19</v>
      </c>
    </row>
    <row r="86" spans="4:5" ht="12.75">
      <c r="D86" s="1">
        <v>40</v>
      </c>
      <c r="E86">
        <v>19</v>
      </c>
    </row>
    <row r="87" spans="4:5" ht="12.75">
      <c r="D87" s="1">
        <v>41</v>
      </c>
      <c r="E87">
        <v>19</v>
      </c>
    </row>
    <row r="88" spans="4:5" ht="12.75">
      <c r="D88" s="1">
        <v>42</v>
      </c>
      <c r="E88">
        <v>19</v>
      </c>
    </row>
    <row r="89" spans="4:5" ht="12.75">
      <c r="D89" s="1">
        <v>43</v>
      </c>
      <c r="E89">
        <v>19</v>
      </c>
    </row>
    <row r="90" spans="4:5" ht="12.75">
      <c r="D90" s="1">
        <v>44</v>
      </c>
      <c r="E90">
        <v>19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Diamond</dc:creator>
  <cp:keywords/>
  <dc:description/>
  <cp:lastModifiedBy>Jon Diamond</cp:lastModifiedBy>
  <dcterms:created xsi:type="dcterms:W3CDTF">2024-03-25T17:02:34Z</dcterms:created>
  <dcterms:modified xsi:type="dcterms:W3CDTF">2024-04-03T14:23:21Z</dcterms:modified>
  <cp:category/>
  <cp:version/>
  <cp:contentType/>
  <cp:contentStatus/>
  <cp:revision>33</cp:revision>
</cp:coreProperties>
</file>